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TRARI NOI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736" authorId="0">
      <text>
        <r>
          <rPr>
            <sz val="9"/>
            <rFont val="SimSun"/>
            <family val="0"/>
          </rPr>
          <t>User:
atentie in CIP 26 s-a scazut 1 camin sub 3 m si s-a decontat acesta</t>
        </r>
      </text>
    </comment>
  </commentList>
</comments>
</file>

<file path=xl/sharedStrings.xml><?xml version="1.0" encoding="utf-8"?>
<sst xmlns="http://schemas.openxmlformats.org/spreadsheetml/2006/main" count="4507" uniqueCount="2252">
  <si>
    <t xml:space="preserve">INTRARI INVENTAR DOMENIU PUBLIC </t>
  </si>
  <si>
    <t>CL1 - Extinderea si reabilitarea retelelor de alimentare cu apa si canalizare in Municipiul Craiova</t>
  </si>
  <si>
    <t xml:space="preserve">OBIECT 1- Reabilitare retele de alimentare cu apa in Municipiul Craiova </t>
  </si>
  <si>
    <t>Nr. Crt.</t>
  </si>
  <si>
    <t>Denumire</t>
  </si>
  <si>
    <t>UM</t>
  </si>
  <si>
    <t>Cant.</t>
  </si>
  <si>
    <t>Valoare POS</t>
  </si>
  <si>
    <t>Valoare totala</t>
  </si>
  <si>
    <t>Hidrant subteran Dn 80mm, ALEEA I FRAGILOR; 3buc</t>
  </si>
  <si>
    <t>buc</t>
  </si>
  <si>
    <t>Vană Dn 100mm, ALEEA I FRAGILOR; 2buc</t>
  </si>
  <si>
    <t>Hidrant subteran Dn 80mm,  ALEEA III FRAGILOR; 3buc</t>
  </si>
  <si>
    <t>Vană  Dn 100mm, ALEEA III FRAGILOR; 2buc</t>
  </si>
  <si>
    <t>Hidrant subteran Dn 80mm, ALEEA IV FRAGILOR; 3buc</t>
  </si>
  <si>
    <t>Vană  Dn 100mm, ALEEA IV FRAGILOR; 1buc</t>
  </si>
  <si>
    <t>Camin circular  beton, DN 1200 mm, ALEEA V FRAGILOR; 1buc</t>
  </si>
  <si>
    <t>Hidrant subteran Dn 80mm, ALEEA V FRAGILOR; 3buc</t>
  </si>
  <si>
    <t>Vană montată în pământ Dn 100mm, ALEEA V FRAGILOR; 2buc</t>
  </si>
  <si>
    <t>Vane plane  Dn 50mm, ALEEA V FRAGILOR; 1buc</t>
  </si>
  <si>
    <t>Camin circular  beton, DN 1200 mm, ALEEA VI FRAGILOR; 1buc</t>
  </si>
  <si>
    <t>Hidrant subteran Dn 80mm, ALEEA VI FRAGILOR; 2buc</t>
  </si>
  <si>
    <t xml:space="preserve">Vană Dn 100mm, ALEEA VI FRAGILOR; 2buc </t>
  </si>
  <si>
    <t xml:space="preserve">Vane plane  Dn 50mm, ALEEA VI FRAGILOR; 1buc </t>
  </si>
  <si>
    <t>Hidrant subteran Dn 80mm, ALEEA VII FRAGILOR; 2buc</t>
  </si>
  <si>
    <t xml:space="preserve">Vană Dn 100mm, ALEEA VII FRAGILOR; 1buc </t>
  </si>
  <si>
    <t xml:space="preserve">Conducta apa PEID, De110mm, ALEEA VIII FRAGILOR;160m </t>
  </si>
  <si>
    <t>m</t>
  </si>
  <si>
    <t xml:space="preserve">Hidrant subteran Dn 80mm, ALEEA VII FRAGILOR; 2buc </t>
  </si>
  <si>
    <t xml:space="preserve">Vană Dn 100mm, ALEEA VII FRAGILOR; 2buc </t>
  </si>
  <si>
    <t xml:space="preserve">Bransament apa, ALEEA VII FRAGILOR; 9buc </t>
  </si>
  <si>
    <t>Camin circular  beton, DN 1200 mm, str.IZVORULUI; 1buc</t>
  </si>
  <si>
    <t>Hidrant subteran Dn 80mm, str.IZVORULUI; 4buc</t>
  </si>
  <si>
    <t>Vană Dn 100mm, str.IZVORULUI; 2buc</t>
  </si>
  <si>
    <t>Vane plane  Dn 50mm, str.IZVORULUI; 1buc</t>
  </si>
  <si>
    <t>Hidrant subteran Dn 80mm, str.HARSOVA; 3buc</t>
  </si>
  <si>
    <t>Vană Dn 100mm, str.HARSOVA; 2buc</t>
  </si>
  <si>
    <t>Hidrant subteran Dn 80mm, str.PRAHOVA; 3buc</t>
  </si>
  <si>
    <t>Vană Dn 100mm, str.PRAHOVA; 2buc</t>
  </si>
  <si>
    <t xml:space="preserve">Hidrant subteran Dn 80mm, str.RACHITEI; 3buc </t>
  </si>
  <si>
    <t>Vană Dn 100mm, str.RACHITEI; 2buc</t>
  </si>
  <si>
    <t>Camin circular  beton, DN 1200 mm, str.OGORULUI; 1buc</t>
  </si>
  <si>
    <t>Hidrant subteran Dn 80mm, str.OGORULUI; 2buc</t>
  </si>
  <si>
    <t>Vană Dn 100mm, str.OGORULUI; 2buc</t>
  </si>
  <si>
    <t>Vane plane  Dn 50mm, str.OGORULUI; 1buc</t>
  </si>
  <si>
    <t>Hidrant subteran Dn 80mm, str.BUSTENI; 3buc</t>
  </si>
  <si>
    <t>Vană Dn 100mm, str.BUSTENI; 2buc</t>
  </si>
  <si>
    <t>Hidrant subteran Dn 80mm, Aleea I MOTRU; 2buc</t>
  </si>
  <si>
    <t>Vană Dn 100mm, Aleea I MOTRU; 2buc</t>
  </si>
  <si>
    <t>Hidrant subteran Dn 80mm, Aleea II MOTRU; 3buc</t>
  </si>
  <si>
    <t>Vană Dn 100mm, Aleea II MOTRU; 1buc</t>
  </si>
  <si>
    <t>Camin circular  beton, DN 1200 mm, str.MOTRU; 1buc</t>
  </si>
  <si>
    <t>Hidrant subteran Dn 80mm, str.MOTRU; 4buc</t>
  </si>
  <si>
    <t>Vană Dn 100mm, str.MOTRU; 1buc</t>
  </si>
  <si>
    <t>Vane plane  Dn 50mm, str.MOTRU; 1buc</t>
  </si>
  <si>
    <t>Camin circular  beton, DN 1200 mm, str.ALBINELOR; 1buc</t>
  </si>
  <si>
    <t>Hidrant subteran Dn 80mm, str.ALBINELOR; 3buc</t>
  </si>
  <si>
    <t>Vană Dn 100mm, str.ALBINELOR; 2buc</t>
  </si>
  <si>
    <t>Vane plane  Dn 50mm, str.ALBINELOR; 1buc</t>
  </si>
  <si>
    <t>Hidrant subteran Dn 80mm, str.NECTARULUI; 4buc</t>
  </si>
  <si>
    <t>Vană Dn 100mm, str.NECTARULUI; 1buc</t>
  </si>
  <si>
    <t>Hidrant subteran Dn 80mm, Aleea I NECTARULUI; 2buc</t>
  </si>
  <si>
    <t>Vană Dn 100mm, Aleea I NECTARULUI; 1buc</t>
  </si>
  <si>
    <t>Hidrant subteran Dn 80mm, str.PUI DE LEI; 4buc</t>
  </si>
  <si>
    <t>Camin circular  beton, DN 1200 mm, str.DIMITRIE GRECESCU; 1buc</t>
  </si>
  <si>
    <t>Hidrant subteran Dn 80mm, str.DIMITRIE GRECESCU; 3buc</t>
  </si>
  <si>
    <t>Vană Dn 100mm, str.DIMITRIE GRECESCU; 1buc</t>
  </si>
  <si>
    <t>Vane plane  Dn 50mm, str.DIMITRIE GRECESCU; 1buc</t>
  </si>
  <si>
    <t>Hidrant subteran Dn 80mm, str.EROUL NECUNOSCUT; 3buc</t>
  </si>
  <si>
    <t>Vană Dn 100mm, str.EROUL NECUNOSCUT; 1buc</t>
  </si>
  <si>
    <t xml:space="preserve">Hidrant subteran Dn 80mm, str.ROMANITELOR; 5buc </t>
  </si>
  <si>
    <t>Vană Dn 100mm, str.ROMANITELOR; 2buc</t>
  </si>
  <si>
    <t xml:space="preserve">Hidrant subteran Dn 80mm, Aleea III BRESTEI; 5buc </t>
  </si>
  <si>
    <t>Vană Dn 100mm, Aleea III BRESTEI; 2buc</t>
  </si>
  <si>
    <t>Conducta apa PEID, De110mm, str.DABULENI; 143m</t>
  </si>
  <si>
    <t>Camin circular  beton, DN 1200 mm, str.DABULENI; 1buc</t>
  </si>
  <si>
    <t>Hidrant subteran Dn 80mm, str.DABULENI; 2buc</t>
  </si>
  <si>
    <t>Vană Dn 100mm, str.DABULENI; 2buc</t>
  </si>
  <si>
    <t>Vane plane  Dn 50mm, str.DABULENI; 1buc</t>
  </si>
  <si>
    <t>Hidrant subteran Dn 80mm, str.CACIULATA; 1buc</t>
  </si>
  <si>
    <t>Vană Dn 100mm, str.CACIULATA; 1buc</t>
  </si>
  <si>
    <t>Camin circular  beton, DN 1200 mm, str.SLANIC; 1buc</t>
  </si>
  <si>
    <t>Hidrant subteran Dn 80mm, str.SLANIC; 2buc</t>
  </si>
  <si>
    <t>Vană Dn 100mm, str.SLANIC; 2buc</t>
  </si>
  <si>
    <t>Vane plane  Dn 50mm, str.SLANIC; 1buc</t>
  </si>
  <si>
    <t>Conducta apa PEID, De110mm, str.DOICESTI; 448m</t>
  </si>
  <si>
    <t>Camin circular  beton, DN 1200 mm, str.DOICESTI; 2buc</t>
  </si>
  <si>
    <t>Hidrant subteran Dn 80mm, str.DOICESTI; 6buc</t>
  </si>
  <si>
    <t xml:space="preserve">Vană Dn 100mm, str.DOICESTI; 5buc </t>
  </si>
  <si>
    <t>Vane plane  Dn 50mm, str.DOICESTI; 2buc</t>
  </si>
  <si>
    <t xml:space="preserve">Bransament apa, str.DOICESTI; 52buc </t>
  </si>
  <si>
    <t>Conducta apa PEID, De110mm, Aleea I DOICESTI; 108m</t>
  </si>
  <si>
    <t>Hidrant subteran Dn 80mm, Aleea I DOICESTI; 2buc</t>
  </si>
  <si>
    <t>Vană Dn 100mm, Aleea I DOICESTI; 1buc</t>
  </si>
  <si>
    <t>Bransament apa, Aleea I DOICESTI; 16buc</t>
  </si>
  <si>
    <t>Conducta apa PEID, De110mm, Aleea II DOICESTI; 95m</t>
  </si>
  <si>
    <t>Hidrant subteran Dn 80mm, Aleea II DOICESTI; 2buc</t>
  </si>
  <si>
    <t>Vană montată în pământ Dn 100mm, Aleea II DOICESTI; 1buc</t>
  </si>
  <si>
    <t>Bransament apa, Aleea II DOICESTI; 15buc</t>
  </si>
  <si>
    <t>Conducta apa PEID, De110mm, Aleea III DOICESTI; 91m</t>
  </si>
  <si>
    <t>Hidrant subteran Dn 80mm, Aleea III DOICESTI; 2buc</t>
  </si>
  <si>
    <t>Vană Dn 100mm, Aleea III DOICESTI; 1buc</t>
  </si>
  <si>
    <t xml:space="preserve">Bransament apa, Aleea III DOICESTI; 11buc </t>
  </si>
  <si>
    <t>Conducta apa PEID, De110mm, Aleea IV DOICESTI; 91m</t>
  </si>
  <si>
    <t>Hidrant subteran Dn 80mm, Aleea IV DOICESTI; 1buc</t>
  </si>
  <si>
    <t>Vană Dn 100mm, Aleea IV DOICESTI; 1buc</t>
  </si>
  <si>
    <t xml:space="preserve">Bransament apa, Aleea IV DOICESTI; 11buc </t>
  </si>
  <si>
    <t>Conducta apa PEID, De110mm, Aleea V DOICESTI; 72buc</t>
  </si>
  <si>
    <t>Hidrant subteran Dn 80mm, Aleea V DOICESTI; 2buc</t>
  </si>
  <si>
    <t>Vană Dn 100mm, Aleea V DOICESTI; 1buc</t>
  </si>
  <si>
    <t xml:space="preserve">Bransament apa, Aleea V DOICESTI; 9buc </t>
  </si>
  <si>
    <t>Conducta apa PEID, De110mm, Aleea VI DOICESTI; 100m</t>
  </si>
  <si>
    <t>Hidrant subteran Dn 80mm, Aleea VI DOICESTI; 1buc</t>
  </si>
  <si>
    <t>Vană Dn 100mm, Aleea VI DOICESTI; 1buc</t>
  </si>
  <si>
    <t xml:space="preserve">Bransament apa, Aleea VI DOICESTI; 13buc </t>
  </si>
  <si>
    <t>Camin circular  beton, DN 1200 mm, str.BABADAG; 1buc</t>
  </si>
  <si>
    <t>Hidrant subteran Dn 80mm, str.BABADAG; 2buc</t>
  </si>
  <si>
    <t>Vană Dn 100mm, str.BABADAG; 2buc</t>
  </si>
  <si>
    <t>Vane plane  Dn 50mm, str.BABADAG; 1buc</t>
  </si>
  <si>
    <t>Camin circular  beton, DN 1200 mm, str.RAZELM; 1buc</t>
  </si>
  <si>
    <t>Hidrant subteran Dn 80mm, str.RAZELM; 2buc</t>
  </si>
  <si>
    <t>Vană Dn 100mm, str.RAZELM; 2buc</t>
  </si>
  <si>
    <t>Vane plane  Dn 50mm, str.RAZELM; 1buc</t>
  </si>
  <si>
    <t>Conducta apa PEID, De110mm, str.TOPOLNITEI; 77m</t>
  </si>
  <si>
    <t>Camin circular  beton, DN 1200 mm, str.TOPOLNITEI; 1buc</t>
  </si>
  <si>
    <t>Hidrant subteran Dn 80mm, str.TOPOLNITEI; 2buc</t>
  </si>
  <si>
    <t>Vană Dn 100mm, str.TOPOLNITEI; 2buc</t>
  </si>
  <si>
    <t>Vane plane  Dn 50mm, str.TOPOLNITEI; 1buc</t>
  </si>
  <si>
    <t xml:space="preserve">Bransament apa, str.TOPOLNITEI; 3buc </t>
  </si>
  <si>
    <t>Camin circular  beton, DN 1200 mm, str.NASAUD; 1buc</t>
  </si>
  <si>
    <t>Hidrant subteran Dn 80mm, str.NASAUD; 4buc</t>
  </si>
  <si>
    <t>Vană Dn 100mm, str.NASAUD; 3buc</t>
  </si>
  <si>
    <t>Vane plane  Dn 50mm, str.NASAUD; 1buc</t>
  </si>
  <si>
    <t>Hidrant subteran Dn 80mm, str.CORABIA; 3buc</t>
  </si>
  <si>
    <t>Vană Dn 100mm, str.CORABIA; 2buc</t>
  </si>
  <si>
    <t xml:space="preserve">Hidrant subteran Dn 80mm, str.SOVATA; 5buc </t>
  </si>
  <si>
    <t>Vană Dn 100mm, str.SOVATA; 4buc</t>
  </si>
  <si>
    <t>Camin circular  beton, DN 1200 mm, str.LEBEDEI; 1buc</t>
  </si>
  <si>
    <t>Hidrant subteran Dn 80mm, str.LEBEDEI; 6buc</t>
  </si>
  <si>
    <t xml:space="preserve">Vană Dn 100mm, str.LEBEDEI; 5buc </t>
  </si>
  <si>
    <t>Vane plane  Dn 50mm, str.LEBEDEI; 1buc</t>
  </si>
  <si>
    <t>Camin circular  beton, DN 1200 mm, str.DOROBANTILOR; 1buc</t>
  </si>
  <si>
    <t>Hidrant subteran Dn 80mm, str.DOROBANTILOR; 7buc</t>
  </si>
  <si>
    <t xml:space="preserve">Vană Dn 100mm, str.DOROBANTILOR; 5buc </t>
  </si>
  <si>
    <t>Vane plane  Dn 50mm, str.DOROBANTILOR; 1buc</t>
  </si>
  <si>
    <t>Camin circular  beton, DN 1200 mm, str.STANJENEILOR; 1buc</t>
  </si>
  <si>
    <t>Hidrant subteran Dn 80mm, str.STANJENEILOR; 4buc</t>
  </si>
  <si>
    <t>Vană Dn 100mm, str.STANJENEILOR; 2buc</t>
  </si>
  <si>
    <t>Vane plane  Dn 50mm, str.STANJENEILOR; 1buc</t>
  </si>
  <si>
    <t>Camin circular  beton, DN 1200 mm, str.ISVARNA; 2buc</t>
  </si>
  <si>
    <t>Hidrant subteran Dn 80mm, str.ISVARNA; 8buc</t>
  </si>
  <si>
    <t>Vană Dn 100mm, str.ISVARNA; 7buc</t>
  </si>
  <si>
    <t>Vane plane  Dn 50mm, str.ISVARNA; 2buc</t>
  </si>
  <si>
    <t>Conducta apa PEID, De110mm, Aleea ISVARNA; 177,40m</t>
  </si>
  <si>
    <t>Hidrant subteran Dn 80mm, Aleea ISVARNA; 2buc</t>
  </si>
  <si>
    <t>Vană Dn 100mm,Aleea ISVARNA; 1buc</t>
  </si>
  <si>
    <t xml:space="preserve">Bransament apa, Aleea ISVARNA; 12buc </t>
  </si>
  <si>
    <t>Hidrant subteran Dn 80mm, str.NEGOIU; 4buc</t>
  </si>
  <si>
    <t>Vană Dn 100mm, str.NEGOIU; 2buc</t>
  </si>
  <si>
    <t>Hidrant subteran Dn 80mm, str.INEULUI; 3buc</t>
  </si>
  <si>
    <t>Vană montată în pământ Dn 100mm, str.INEULUI; 2buc</t>
  </si>
  <si>
    <t>Hidrant subteran Dn 80mm, str.CIOCARLIEI; 2buc</t>
  </si>
  <si>
    <t>Vană Dn 100mm, str.CIOCARLIEI; 2buc</t>
  </si>
  <si>
    <t>Hidrant subteran Dn 80mm, str.DRAGASANI; 3buc</t>
  </si>
  <si>
    <t>Vană Dn 100mm, str.DRAGASANI; 3buc</t>
  </si>
  <si>
    <t>Camin circular  beton, DN 1200 mm, str.DRUMUL JIULUI; 2buc</t>
  </si>
  <si>
    <t>Hidrant subteran Dn 80mm, str.DRUMUL JIULUI; 14buc</t>
  </si>
  <si>
    <t>Vană Dn 100mm, str.DRUMUL JIULUI; 7buc</t>
  </si>
  <si>
    <t>Vane plane  Dn 50mm, str.DRUMUL JIULUI; 2buc</t>
  </si>
  <si>
    <t>Conducta apa PEID, De110mm, Aleea DRUMUL JIULUI; 260m</t>
  </si>
  <si>
    <t>Camin circular  beton, DN 1200 mm, Aleea DRUMUL JIULUI; 1buc</t>
  </si>
  <si>
    <t>Hidrant subteran Dn 80mm, Aleea DRUMUL JIULUI; 4buc</t>
  </si>
  <si>
    <t>Vană Dn 100mm, Aleea DRUMUL JIULUI; 2buc</t>
  </si>
  <si>
    <t>Vane plane  Dn 50mm, Aleea DRUMUL JIULUI; 1buc</t>
  </si>
  <si>
    <t xml:space="preserve">Bransament apa, Aleea DRUMUL JIULUI; 24buc </t>
  </si>
  <si>
    <t>Conducta apa PEID, De110mm, str.STRUNGARILOR; 331m</t>
  </si>
  <si>
    <t>Camin circular  beton, DN 1200 mm, str.STRUNGARILOR; 1buc</t>
  </si>
  <si>
    <t>Hidrant subteran Dn 80mm, str.STRUNGARILOR; 4buc</t>
  </si>
  <si>
    <t>Vană Dn 100mm, str.STRUNGARILOR; 2buc</t>
  </si>
  <si>
    <t>Vane plane  Dn 50mm, str.STRUNGARILOR; 1buc</t>
  </si>
  <si>
    <t xml:space="preserve">Bransament apa, str.STRUNGARILOR; 31buc </t>
  </si>
  <si>
    <t>Reabilitare conducta apa PEID, De110mm, str.BUCOVAT; 1089m</t>
  </si>
  <si>
    <t>Camin circular  beton, DN 1200 mm, str.BUCOVAT; 3buc</t>
  </si>
  <si>
    <t>Hidrant subteran Dn 80mm, str.BUCOVAT; 12buc</t>
  </si>
  <si>
    <t>Vană Dn 100mm, str.BUCOVAT; 7buc</t>
  </si>
  <si>
    <t>Vane plane  Dn 50mm, str.BUCOVAT; 2buc</t>
  </si>
  <si>
    <t>Supratraversare parau cond. OL DN=100 mm L=7m, str.BUCOVAT; 1buc</t>
  </si>
  <si>
    <t>ans</t>
  </si>
  <si>
    <t>Ventil aerisire cu robinet Dn=50 mm, str.BUCOVAT; 1buc</t>
  </si>
  <si>
    <t xml:space="preserve">Hidrant subteran Dn 80mm, str.TARANCUTEI; 5buc </t>
  </si>
  <si>
    <t>Vană Dn 100mm, str.TARANCUTEI; 4buc</t>
  </si>
  <si>
    <t>Camin circular  beton, DN 1200 mm, Aleea I TARANCUTEI; 1buc</t>
  </si>
  <si>
    <t>Hidrant subteran Dn 80mm, Aleea I TARANCUTEI; 2buc</t>
  </si>
  <si>
    <t>Vană Dn 100mm, Aleea I TARANCUTEI; 3buc</t>
  </si>
  <si>
    <t>Vane plane  Dn 50mm, Aleea I TARANCUTEI; 1buc</t>
  </si>
  <si>
    <t>Camin circular  beton, DN 1200 mm, Aleea II TARANCUTEI; 1buc</t>
  </si>
  <si>
    <t>Hidrant subteran Dn 80mm, Aleea II TARANCUTEI; 2buc</t>
  </si>
  <si>
    <t>Vană Dn 100mm, Aleea II TARANCUTEI; 3buc</t>
  </si>
  <si>
    <t>Vane plane  Dn 50mm, Aleea II TARANCUTEI; 1buc</t>
  </si>
  <si>
    <t>Camin circular  beton, DN 1200 mm, str.IEZERULUI; 1buc</t>
  </si>
  <si>
    <t>Hidrant subteran Dn 80mm, str.IEZERULUI; 2buc</t>
  </si>
  <si>
    <t>Vană Dn 100mm, str.IEZERULUI; 2buc</t>
  </si>
  <si>
    <t>Vane plane  Dn 50mm, str.IEZERULUI; 1buc</t>
  </si>
  <si>
    <t>Hidrant subteran Dn 80mm, str.SALCIEI; 1buc</t>
  </si>
  <si>
    <t>Vană Dn 100mm, str.SALCIEI; 1buc</t>
  </si>
  <si>
    <t>Hidrant subteran Dn 80mm, str.LASTARIS; 1buc</t>
  </si>
  <si>
    <t>Vană Dn 100mm, str.LASTARIS; 1buc</t>
  </si>
  <si>
    <t>Hidrant subteran Dn 80mm, str. CALMATUI; 3buc</t>
  </si>
  <si>
    <t>Vană Dn 100mm, str. CALMATUI; 4buc</t>
  </si>
  <si>
    <t>Conducta apa PEID, De110mm, str.DELTEI; 84m</t>
  </si>
  <si>
    <t>Hidrant subteran Dn 80mm, str.DELTEI; 1buc</t>
  </si>
  <si>
    <t>Vană Dn 100mm, str.DELTEI; 2buc</t>
  </si>
  <si>
    <t>Bransament apa, str.DELTEI; 4buc</t>
  </si>
  <si>
    <t>Camin circular  beton, DN 1200 mm, str.DRUMUL FABRICII; 1buc</t>
  </si>
  <si>
    <t>Hidrant subteran Dn 80mm, str.DRUMUL FABRICII; 4buc</t>
  </si>
  <si>
    <t>Vană Dn 100mm, str.DRUMUL FABRICII; 3buc</t>
  </si>
  <si>
    <t>Vane plane  Dn 50mm, str.DRUMUL FABRICII; 2buc</t>
  </si>
  <si>
    <t>Hidrant subteran Dn 80mm, str.ALMASULUI; 4buc</t>
  </si>
  <si>
    <t>Vană Dn 100mm, str.ALMASULUI; 2buc</t>
  </si>
  <si>
    <t>Camin circular  beton, DN 1200 mm, str.FLUTURI; 1buc</t>
  </si>
  <si>
    <t>Hidrant subteran Dn 80mm, str.FLUTURI; 6buc</t>
  </si>
  <si>
    <t>Vană Dn 100mm, str.FLUTURI; 3buc</t>
  </si>
  <si>
    <t>Vane plane  Dn 50mm, str.FLUTURI; 1buc</t>
  </si>
  <si>
    <t>Conducta apa PEID, De110mm, Aleea FLUTURI; 100m</t>
  </si>
  <si>
    <t>Hidrant subteran Dn 80mm, Aleea FLUTURI; 2buc</t>
  </si>
  <si>
    <t>Vană Dn 100mm, Aleea FLUTURI; 1buc</t>
  </si>
  <si>
    <t xml:space="preserve">Bransament apa, Aleea FLUTURI; 6buc </t>
  </si>
  <si>
    <t>Hidrant subteran Dn 80mm, str.CASTORULUI; 2buc</t>
  </si>
  <si>
    <t>Vană Dn 100mm, str.CASTORULUI; 2buc</t>
  </si>
  <si>
    <t>Hidrant subteran Dn 80mm, str.CARBUNESTI; 2buc</t>
  </si>
  <si>
    <t>Vană montată în pământ Dn 100mm, str.CARBUNESTI; 2buc</t>
  </si>
  <si>
    <t>Conducta apa PEID, De110mm, str.PADES; 71,30m</t>
  </si>
  <si>
    <t>Camin circular  beton, DN 1200 mm, str.PADES; 1buc</t>
  </si>
  <si>
    <t>Hidrant subteran Dn 80mm, str.PADES; 2buc</t>
  </si>
  <si>
    <t>Vană Dn 100mm, str.PADES; 2buc</t>
  </si>
  <si>
    <t>Vane plane  Dn 50mm, str.PADES; 1buc</t>
  </si>
  <si>
    <t xml:space="preserve">Bransament apa, str.PADES; 7buc </t>
  </si>
  <si>
    <t>Conducta apa PEID, De110mm, str.BARBATESTI; 111,10m</t>
  </si>
  <si>
    <t>Camin circular  beton, DN 1200 mm, str.BARBATESTI; 1buc</t>
  </si>
  <si>
    <t>Hidrant subteran Dn 80mm, str.BARBATESTI; 2buc</t>
  </si>
  <si>
    <t>Vană Dn 100mm, str.BARBATESTI; 2buc</t>
  </si>
  <si>
    <t>Vane plane  Dn 50mm, str.BARBATESTI; 1buc</t>
  </si>
  <si>
    <t xml:space="preserve">Bransament apa, str.BARBATESTI; 13buc </t>
  </si>
  <si>
    <t>Conducta apa PEID, De110mm, str.LEANDRULUI; 143,50m</t>
  </si>
  <si>
    <t>Camin circular  beton, DN 1200 mm, str.LEANDRULUI; 1buc</t>
  </si>
  <si>
    <t>Hidrant subteran Dn 80mm, str.LEANDRULUI; 2buc</t>
  </si>
  <si>
    <t>Vană Dn 100mm, str.LEANDRULUI; 2buc</t>
  </si>
  <si>
    <t>Vane plane  Dn 50mm, str.LEANDRULUI; 1buc</t>
  </si>
  <si>
    <t xml:space="preserve">Bransament apa, str.LEANDRULUI; 25buc </t>
  </si>
  <si>
    <t>Camin circular  beton, DN 1200 mm, str.SNAGOV; 1buc</t>
  </si>
  <si>
    <t>Hidrant subteran Dn 80mm, str.SNAGOV; 2buc</t>
  </si>
  <si>
    <t>Vană Dn 100mm, str.SNAGOV; 2buc</t>
  </si>
  <si>
    <t>Vane plane  Dn 50mm, str.SNAGOV; 1buc</t>
  </si>
  <si>
    <t>Conducta apa PEID, De110mm, str.MAGHIRANULUI; 88,20m</t>
  </si>
  <si>
    <t>Hidrant subteran Dn 80mm, , str.MAGHIRANULUI; 2buc</t>
  </si>
  <si>
    <t>Vană Dn 100mm, str.MAGHIRANULUI; 2buc</t>
  </si>
  <si>
    <t xml:space="preserve">Bransament apa, str.MAGHIRANULUI; 10buc </t>
  </si>
  <si>
    <t>Camin circular  beton, DN 1200 mm, str.LUMINITEI; 1buc</t>
  </si>
  <si>
    <t>Hidrant subteran Dn 80mm, str.LUMINITEI; 4buc</t>
  </si>
  <si>
    <t xml:space="preserve">Vană Dn 100mm, str.LUMINITEI; 5buc </t>
  </si>
  <si>
    <t>Vane plane  Dn 50mm, str.LUMINITEI; 1buc</t>
  </si>
  <si>
    <t>Camin circular  beton, DN 1200 mm, str.CARPATI; 1buc</t>
  </si>
  <si>
    <t>Hidrant subteran Dn 80mm, str.CARPATI; 2buc</t>
  </si>
  <si>
    <t>Vană Dn 100mm, str.CARPATI; 3buc</t>
  </si>
  <si>
    <t>Vane plane  Dn 50mm, str.CARPATI; 1buc</t>
  </si>
  <si>
    <t>Conducta apa PEID, De110mm, str.ALEEA II RAULUI; 63m</t>
  </si>
  <si>
    <t>Camin circular  beton, DN 1200 mm, str.ALEEA II RAULUI; 1buc</t>
  </si>
  <si>
    <t>Hidrant subteran Dn 80mm, str.ALEEA II RAULUI; 1buc</t>
  </si>
  <si>
    <t>Vană Dn 100mm, str.ALEEA II RAULUI; 2buc</t>
  </si>
  <si>
    <t>Vane plane  Dn 50mm, str.ALEEA II RAULUI; 1buc</t>
  </si>
  <si>
    <t xml:space="preserve">Bransament apa, str.ALEEA II RAULUI; 12buc </t>
  </si>
  <si>
    <t>Camin circular  beton, DN 1200 mm, str.CICOAREI ; 3buc</t>
  </si>
  <si>
    <t>Hidrant subteran Dn 80mm, str.CICOAREI; 2buc</t>
  </si>
  <si>
    <t>Vane plane , Dn 150mm, str.CICOAREI; 3buc</t>
  </si>
  <si>
    <t>Vane plane  Dn 50mm, str.CICOAREI; 2buc</t>
  </si>
  <si>
    <t>Camin circular  beton, DN 1200 mm, str.BANATULUI; 2buc</t>
  </si>
  <si>
    <t>Hidrant subteran Dn 80mm, str.BANATULUI; 9buc</t>
  </si>
  <si>
    <t>Vană Dn 100mm, str.BANATULUI; 7buc</t>
  </si>
  <si>
    <t>Vane plane  Dn 50mm, str.BANATULUI; 4 buc</t>
  </si>
  <si>
    <t>Camin circular  beton, DN 1200 mm, str.BARAGANULUI; 2buc</t>
  </si>
  <si>
    <t>Hidrant subteran Dn 80mm, str.BARAGANULUI; 10buc</t>
  </si>
  <si>
    <t>Vană Dn 100mm, str.BARAGANULUI; 10buc</t>
  </si>
  <si>
    <t>Vane plane  Dn 50mm, str.BARAGANULUI; 2buc</t>
  </si>
  <si>
    <t>Camin circular  beton, DN 1200 mm, str.BAHLUI; 1buc</t>
  </si>
  <si>
    <t>Hidrant subteran Dn 80mm, str.BAHLUI; 3buc</t>
  </si>
  <si>
    <t>Vană Dn 100mm, str.BAHLUI; 3buc</t>
  </si>
  <si>
    <t>Vane plane  Dn 50mm, str.BAHLUI; 1buc</t>
  </si>
  <si>
    <t>Camin circular  beton, DN 1200 mm, str.PORUMBITEI; 1buc</t>
  </si>
  <si>
    <t>Hidrant subteran Dn 80mm, str.PORUMBITEI; 2buc</t>
  </si>
  <si>
    <t>Vană Dn 100mm, str.PORUMBITEI; 1buc</t>
  </si>
  <si>
    <t>Hidrant subteran Dn 80mm, str.SACELU; 3buc</t>
  </si>
  <si>
    <t>Vană Dn 100mm, str.SACELU; 2buc</t>
  </si>
  <si>
    <t>Camin circular  beton, DN 1200 mm, str.TISMANA; 1buc</t>
  </si>
  <si>
    <t>Hidrant subteran Dn 80mm, str.TISMANA; 4buc</t>
  </si>
  <si>
    <t>Vană Dn 100mm, str.TISMANA; 4buc</t>
  </si>
  <si>
    <t>Conducta apa PEID, De110mm, str.VOINEASA; 237m</t>
  </si>
  <si>
    <t>Camin circular  beton, DN 1200 mm, str.VOINEASA; 1buc</t>
  </si>
  <si>
    <t>Hidrant subteran Dn 80mm, str.VOINEASA; 3buc</t>
  </si>
  <si>
    <t xml:space="preserve">Vană Dn 100mm, str.VOINEASA; 5buc </t>
  </si>
  <si>
    <t>Vane plane  Dn 50mm, str.VOINEASA; 1buc</t>
  </si>
  <si>
    <t>Bransament apa, str.VOINEASA; 1buc</t>
  </si>
  <si>
    <t>Camin circular  beton, DN 1200 mm, str.POIENII; 1buc</t>
  </si>
  <si>
    <t>Hidrant subteran Dn 80mm, str.POIENII; 8buc</t>
  </si>
  <si>
    <t>Vană Dn 100mm, str.POIENII; 9buc</t>
  </si>
  <si>
    <t>Vane plane  Dn 50mm, str.POIENII; 1buc</t>
  </si>
  <si>
    <t>Camin circular  beton, DN 1200 mm, str.PROGRESULUI; 2buc</t>
  </si>
  <si>
    <t>Hidrant subteran Dn 80mm, str.PROGRESULUI; 4buc</t>
  </si>
  <si>
    <t>Vană Dn 100mm, str.PROGRESULUI; 3buc</t>
  </si>
  <si>
    <t>Vane plane  Dn 50mm, str.PROGRESULUI; 1buc</t>
  </si>
  <si>
    <t>Conducta apa PEID, De110mm, str.OLANESTI; 273m</t>
  </si>
  <si>
    <t>Hidrant subteran Dn 80mm, str.OLANESTI; 3buc</t>
  </si>
  <si>
    <t>Vană Dn 100mm, str.OLANESTI; 2buc</t>
  </si>
  <si>
    <t xml:space="preserve">Bransament apa, str.OLANESTI; 14buc </t>
  </si>
  <si>
    <t>Camin circular  beton, DN 1200 mm, str.PORUMBULUI; 1buc</t>
  </si>
  <si>
    <t>Hidrant subteran Dn 80mm, str.PORUMBULUI; 4buc</t>
  </si>
  <si>
    <t>Vană Dn 100mm, str.PORUMBULUI; 4buc</t>
  </si>
  <si>
    <t>Vane plane  Dn 50mm, str.PORUMBULUI; 1buc</t>
  </si>
  <si>
    <t>Camin circular  beton, DN 1200 mm, str.CEAHLAULUI; 1buc</t>
  </si>
  <si>
    <t>Hidrant subteran Dn 80mm, str.CEAHLAULUI; 4buc</t>
  </si>
  <si>
    <t>Vană Dn 100mm, str.CEAHLAULUI; 4buc</t>
  </si>
  <si>
    <t>Vane plane  Dn 50mm, str.CEAHLAULUI; 1buc</t>
  </si>
  <si>
    <t>Camin circular  beton, DN 1200 mm, str.TECUCIULUI; 1buc</t>
  </si>
  <si>
    <t xml:space="preserve">Hidrant subteran Dn 80mm, str.TECUCIULUI; 5buc </t>
  </si>
  <si>
    <t>Vană Dn 100mm, str.TECUCIULUI; 1buc</t>
  </si>
  <si>
    <t>Vane plane  Dn 50mm, str.TECUCIULUI; 1buc</t>
  </si>
  <si>
    <t>Camin circular  beton, DN 1200 mm, str.A.ROMANESCU; 1buc</t>
  </si>
  <si>
    <t>Hidrant subteran Dn 80mm, str.A.ROMANESCU; 3buc</t>
  </si>
  <si>
    <t>Vană Dn 100mm, str.A.ROMANESCU; 1buc</t>
  </si>
  <si>
    <t>Vane plane  Dn 50mm, str.A.ROMANESCU; 1buc</t>
  </si>
  <si>
    <t>Camin circular  beton, DN 1200 mm, str.TRIFOIULUI; 1buc</t>
  </si>
  <si>
    <t>Hidrant subteran Dn 80mm, str.TRIFOIULUI; 3buc</t>
  </si>
  <si>
    <t>Vană Dn 100mm, str.TRIFOIULUI; 2buc</t>
  </si>
  <si>
    <t>Vane plane  Dn 50mm, str.TRIFOIULUI; 1buc</t>
  </si>
  <si>
    <t>Camin circular  beton, DN 1200 mm, str.ALBASTRELE; 1buc</t>
  </si>
  <si>
    <t>Hidrant subteran Dn 80mm, str.ALBASTRELE; 3buc</t>
  </si>
  <si>
    <t>Vană Dn 100mm, str.ALBASTRELE; 2buc</t>
  </si>
  <si>
    <t>Vane plane  Dn 50mm, str.ALBASTRELE; 1buc</t>
  </si>
  <si>
    <t>Camin circular  beton, DN 1200 mm, str.VERDI; 1buc</t>
  </si>
  <si>
    <t>Hidrant subteran Dn 80mm, str.VERDI; 3buc</t>
  </si>
  <si>
    <t>Vană Dn 100mm, str.VERDI; 2buc</t>
  </si>
  <si>
    <t>Vane plane  Dn 50mm, str.VERDI; 2buc</t>
  </si>
  <si>
    <t>Camin circular  beton, DN 1200 mm, str.NUFARULUI; 1buc</t>
  </si>
  <si>
    <t>Hidrant subteran Dn 80mm, str.NUFARULUI; 3buc</t>
  </si>
  <si>
    <t>Vană Dn 100mm, str.NUFARULUI; 2buc</t>
  </si>
  <si>
    <t>Vane plane  Dn 50mm, str.NUFARULUI; 2buc</t>
  </si>
  <si>
    <t xml:space="preserve">Conducta apa PEID, De160mm, str.LUDOVIC MRAZEK; 263,50m </t>
  </si>
  <si>
    <t>Camin circular  beton, DN 1200 mm, str.LUDOVIC MRAZEK; 1buc</t>
  </si>
  <si>
    <t xml:space="preserve">Hidrant subteran Dn 80mm, str.LUDOVIC MRAZEK; 4buc </t>
  </si>
  <si>
    <t xml:space="preserve">Vane plane montate în cămin, Dn 150mm, str.LUDOVIC MRAZEK; 1buc </t>
  </si>
  <si>
    <t xml:space="preserve">Vane plane  Dn 50mm, str.LUDOVIC MRAZEK; 1buc </t>
  </si>
  <si>
    <t xml:space="preserve">Bransament apa, str.LUDOVIC MRAZEK; 4buc  </t>
  </si>
  <si>
    <t>Conducta apa PEID, De110mm, str.PUTNEI; 265,50m</t>
  </si>
  <si>
    <t>Camin circular  beton, DN 1200 mm, str.PUTNEI; 1buc</t>
  </si>
  <si>
    <t>Hidrant subteran Dn 80mm, str.PUTNEI; 3buc</t>
  </si>
  <si>
    <t>Vană Dn 100mm, str.PUTNEI; 2buc</t>
  </si>
  <si>
    <t xml:space="preserve">Bransament apa, str.PUTNEI; 23buc </t>
  </si>
  <si>
    <t>Conducta apa PEID, De110mm, str.ELECTROPUTERE; 220,50m</t>
  </si>
  <si>
    <t>Camin circular  beton, DN 1200 mm, str.ELECTROPUTERE; 1buc</t>
  </si>
  <si>
    <t>Hidrant subteran Dn 80mm, str.ELECTROPUTERE; 3buc</t>
  </si>
  <si>
    <t>Vană Dn 100mm, str.ELECTROPUTERE; 1buc</t>
  </si>
  <si>
    <t>Vane plane  Dn 50mm, str.ELECTROPUTERE; 1buc</t>
  </si>
  <si>
    <t xml:space="preserve">Bransament apa, str.ELECTROPUTERE; 10buc </t>
  </si>
  <si>
    <t xml:space="preserve">Conducta apa PEID, De160mm, str.CARACAL (COND. DE SERVICIU); 2399,50m </t>
  </si>
  <si>
    <t xml:space="preserve">Camin circular  beton, DN 1200 mm, str.CARACAL (COND. DE SERVICIU); 11buc </t>
  </si>
  <si>
    <t xml:space="preserve">Hidrant subteran Dn 80mm, str.CARACAL (COND. DE SERVICIU); 24buc </t>
  </si>
  <si>
    <t xml:space="preserve">Vană montată în pământ Dn 150mm, str.CARACAL (COND. DE SERVICIU); 2buc </t>
  </si>
  <si>
    <t xml:space="preserve">Vane plane, Dn 150mm, str.CARACAL (COND. DE SERVICIU); 10buc </t>
  </si>
  <si>
    <t xml:space="preserve">Vane plane  Dn 50mm, str.CARACAL (COND. DE SERVICIU); 2buc </t>
  </si>
  <si>
    <t>Bransament apa, str.CARACAL (COND. DE SERVICIU); 69buc</t>
  </si>
  <si>
    <t xml:space="preserve">Camin monolit-4 buc., str.CARACAL (Artera de apa); 4buc  </t>
  </si>
  <si>
    <t>Vană Dn 100mm, str.CARACAL (Artera de apa) ; 1buc</t>
  </si>
  <si>
    <t xml:space="preserve">Vane plane montate în cămin, Dn 200mm, str.CARACAL (Artera de apa); 2buc  </t>
  </si>
  <si>
    <t xml:space="preserve">Vane plane  Dn 50mm, str.CARACAL (Artera de apa); 1buc  </t>
  </si>
  <si>
    <t xml:space="preserve">Vane fluture montate în cămin, Dn 400mm, str.CARACAL (Artera de apa); 3buc </t>
  </si>
  <si>
    <t>Hidrant subteran Dn 80mm, str.VOINICULUI; 4buc</t>
  </si>
  <si>
    <t>Vană Dn 100mm, str.VOINICULUI; 3buc</t>
  </si>
  <si>
    <t>Camin circular  beton, DN 1200 mm, str.RECUNOSTINTEI; 1buc</t>
  </si>
  <si>
    <t>Hidrant subteran Dn 80mm, str.RECUNOSTINTEI; 4buc</t>
  </si>
  <si>
    <t>Vană Dn 100mm, str.RECUNOSTINTEI; 3buc</t>
  </si>
  <si>
    <t>Vane plane  Dn 50mm, str.RECUNOSTINTEI; 1buc</t>
  </si>
  <si>
    <t>Camin circular  beton, DN 1200 mm, str.VALEA FETEI; 3buc</t>
  </si>
  <si>
    <t>Hidrant subteran Dn 80mm, str.VALEA FETEI; 9buc</t>
  </si>
  <si>
    <t>Vane plane montate în cămin, Dn 150mm, str.VALEA FETEI; 2buc</t>
  </si>
  <si>
    <t>Vane plane  Dn 50mm, str.VALEA FETEI; 1buc</t>
  </si>
  <si>
    <t xml:space="preserve">Camin circular  beton, DN 1200 mm, str.MATEI MILLO; 2buc </t>
  </si>
  <si>
    <t>Hidrant subteran Dn 80mm, str.MATEI MILLO; 3buc</t>
  </si>
  <si>
    <t xml:space="preserve">Vane plane montate în cămin, Dn 150mm, str.MATEI MILLO; 2buc </t>
  </si>
  <si>
    <t>Vane plane  Dn 50mm, str.MATEI MILLO; 1buc</t>
  </si>
  <si>
    <t xml:space="preserve">Camin circular  beton, DN 1200 mm, str.GEORGE ENESCU; 2buc </t>
  </si>
  <si>
    <t xml:space="preserve">Hidrant subteran Dn 80mm, str.GEORGE ENESCU; 5buc </t>
  </si>
  <si>
    <t xml:space="preserve">Vane plane montate în cămin, Dn 150mm, str.GEORGE ENESCU; 2buc </t>
  </si>
  <si>
    <t xml:space="preserve">Vane plane  Dn 50mm, str.GEORGE ENESCU; 2buc </t>
  </si>
  <si>
    <t>Conducta apa PEID, De110mm, str.RETEZAT; 148m</t>
  </si>
  <si>
    <t>Camin circular  beton, DN 1200 mm, str.RETEZAT; 1buc</t>
  </si>
  <si>
    <t>Hidrant subteran Dn 80mm, str.RETEZAT; 3buc</t>
  </si>
  <si>
    <t>Vană Dn 100mm, str.RETEZAT; 2buc</t>
  </si>
  <si>
    <t>Vane plane  Dn 50mm, str.RETEZAT; 1buc</t>
  </si>
  <si>
    <t xml:space="preserve">Bransament apa, str.RETEZAT; 7buc </t>
  </si>
  <si>
    <t>Camin circular  beton, DN 1200 mm, str.OPANEZ; 1buc</t>
  </si>
  <si>
    <t>Hidrant subteran Dn 80mm, str.OPANEZ; 2buc</t>
  </si>
  <si>
    <t>Vană Dn 100mm, str.OPANEZ; 1buc</t>
  </si>
  <si>
    <t>Vane plane  Dn 50mm, str.OPANEZ; 1buc</t>
  </si>
  <si>
    <t>Camin circular  beton, DN 1200 mm, str.BEETHOVEN; 1buc</t>
  </si>
  <si>
    <t>Hidrant subteran Dn 80mm, str.BEETHOVEN; 2buc</t>
  </si>
  <si>
    <t>Vană Dn 100mm, str.BEETHOVEN; 2buc</t>
  </si>
  <si>
    <t>Vane plane  Dn 50mm, str.BEETHOVEN; 2buc</t>
  </si>
  <si>
    <t>Camin circular  beton, DN 1200 mm, str.PICTOR ISCOVESCU; 1buc</t>
  </si>
  <si>
    <t>Hidrant subteran Dn 80mm, str.PICTOR ISCOVESCU; 2buc</t>
  </si>
  <si>
    <t>Vană Dn 100mm, str.PICTOR ISCOVESCU; 2buc</t>
  </si>
  <si>
    <t>Vane plane  Dn 50mm, str.PICTOR ISCOVESCU; 2buc</t>
  </si>
  <si>
    <t>Camin circular  beton, DN 1200 mm, str.GHEORGHE DOJA; 2buc</t>
  </si>
  <si>
    <t>Hidrant subteran Dn 80mm, str.GHEORGHE DOJA; 7buc</t>
  </si>
  <si>
    <t>Vană Dn 100mm, str.GHEORGHE DOJA; 4buc</t>
  </si>
  <si>
    <t>Vane plane  Dn 50mm, str.GHEORGHE DOJA; 3buc</t>
  </si>
  <si>
    <t>TOTAL APA</t>
  </si>
  <si>
    <t xml:space="preserve">Obiect 2 - Extinderea si reabilitarea retelelor de canalizare in Municipiul Craiova - CARTIER ROMANESCU                     </t>
  </si>
  <si>
    <t>Nr.crt.</t>
  </si>
  <si>
    <t>Cant</t>
  </si>
  <si>
    <t>Valoare pos</t>
  </si>
  <si>
    <t>canal DN 250 Strada Vanatori de munte-1091.52 ML</t>
  </si>
  <si>
    <t>ml</t>
  </si>
  <si>
    <t>Camin de canalizare din beton STR.Vanatori de munte-23 BUC</t>
  </si>
  <si>
    <t>RACORD CANAL STR.Vanatori de munte-14 BUC</t>
  </si>
  <si>
    <t>canal DN 250 mm Strada 1-307.66 ML</t>
  </si>
  <si>
    <t>Camin de canalizare din beton Strada 1-7 BUC</t>
  </si>
  <si>
    <t>RACORD CANAL STR.1-39 BUC</t>
  </si>
  <si>
    <t>canal DN 250 mm strada 2-287.6 ML</t>
  </si>
  <si>
    <t>Camin de canalizare  din beton srada 2-7 BUC</t>
  </si>
  <si>
    <t>RACORD CANAL STR.2-2 BUC</t>
  </si>
  <si>
    <t>canal DN 250 mm strada 4- 349.7 ML</t>
  </si>
  <si>
    <t>Camin de canalizare  din beton strada 4-9 BUC</t>
  </si>
  <si>
    <t>RACORD CANAL STR.4-13 BUC</t>
  </si>
  <si>
    <t>canal DN 250 mm strada 6-85.9 ML</t>
  </si>
  <si>
    <t>Camin de canalizare  din beton strada 6-3 BUC</t>
  </si>
  <si>
    <t>RACORD CANAL STR.6-11 BUC</t>
  </si>
  <si>
    <t>canal DN 250 mm strada 7- 155.6 ml</t>
  </si>
  <si>
    <t>Camin de canalizare  din beton strada 7-3 buc</t>
  </si>
  <si>
    <t>RACORD CANAL STR.7-9 buc</t>
  </si>
  <si>
    <t>canal DN 250 mm str. Aleea 2 Bechetului-202.6 ml</t>
  </si>
  <si>
    <t>Camin de canalizare  din beton str. Aleea 2 Bechetului-5 buc</t>
  </si>
  <si>
    <t>RACORD CANAL STR. Aleea 2 Bechetului-8 buc</t>
  </si>
  <si>
    <t>canal DN 250 mm STR. Aleea III POPOVA-129 ml</t>
  </si>
  <si>
    <t>Camin de canalizare  din beton STR. Aleea III POPOVA-3 buc</t>
  </si>
  <si>
    <t>RACORD CANAL STR. Aleea III POPOVA-18 buc</t>
  </si>
  <si>
    <t>canal DN 250 mm STR. Aleea Potelu-508.4 ml</t>
  </si>
  <si>
    <t>Camin de canalizare din  beton STR. Aleea Potelu-11 buc</t>
  </si>
  <si>
    <t>RACORD CANAL STR. Aleea Potelu-42 buc</t>
  </si>
  <si>
    <t>canal DN 250 mm Potelu 2-465.2 ml</t>
  </si>
  <si>
    <t>Camin de canalizare  din beton Potelu 2-13 buc</t>
  </si>
  <si>
    <t>RACORD CANAL STR. Potelu 2-5 buc</t>
  </si>
  <si>
    <t>canal DN 250 mm str. Aleea Bucura 2-326.5 ml</t>
  </si>
  <si>
    <t>Camin de canalizare din beton str. Aleea Bucura 2-8 buc</t>
  </si>
  <si>
    <t>RACORD CANAL STR. Aleea Bucura 2-6 buc</t>
  </si>
  <si>
    <t>canal DN 250 mm str. Antiaeriana-361.1 ml</t>
  </si>
  <si>
    <t>Camin de canalizare  din beton str. Antiaeriana-8 buc</t>
  </si>
  <si>
    <t>RACORD CANAL STR. Antiaeriana-4 buc</t>
  </si>
  <si>
    <t>canal DN 250 mm str. Artileriei-725.12 ml</t>
  </si>
  <si>
    <t>Camin de canalizare din beton str. Artileriei-18 buc</t>
  </si>
  <si>
    <t>RACORD CANAL STR.Artileriei-15 buc</t>
  </si>
  <si>
    <t>canal DN 250 mm str.Aviatorilor-377.6 ml</t>
  </si>
  <si>
    <t>Camin de canalizare  din beton str.Aviatorilor-8 buc</t>
  </si>
  <si>
    <t>RACORD CANAL str.Aviatorilor-12 buc</t>
  </si>
  <si>
    <t>canal DN 250 mm Strada Bucura-102.7 ml</t>
  </si>
  <si>
    <t>Camin de canalizare  din beton  Strada Bucura-3 buc</t>
  </si>
  <si>
    <t>RACORD CANAL STR.Bucura-11 buc</t>
  </si>
  <si>
    <t>canal DN 250 mm Strada Cavaleriei-180.6 ml</t>
  </si>
  <si>
    <t>Camin de canalizare  din beton Strada Cavaleriei-4 buc</t>
  </si>
  <si>
    <t>racord canal str. Cavaleriei-9 buc</t>
  </si>
  <si>
    <t>canal DN 250 mm Strada Eroii Sanitari-199.2 ml</t>
  </si>
  <si>
    <t>Camin de canalizare  din beton Strada Eroii Sanitari-4 buc</t>
  </si>
  <si>
    <t>RACORD CANAL STR.  Eroii Sanitari-8 buc</t>
  </si>
  <si>
    <t>canal DN 250 mm Strada Genistilor-967.1 ml</t>
  </si>
  <si>
    <t>Camin de canalizare  din beton Strada Genistilor-17 buc</t>
  </si>
  <si>
    <t>RACORD CANAL Strada Genistilor-49 buc</t>
  </si>
  <si>
    <t>canal DN 250 mm Strada Infanteriei-228.7 ml</t>
  </si>
  <si>
    <t>Camin de canalizare  din beton Strada Infanteriei-5 buc</t>
  </si>
  <si>
    <t>RACORD CANAL Strada Infanteriei-11 buc</t>
  </si>
  <si>
    <t>canal DN 250 mm Strada Marinei-669.3 ml</t>
  </si>
  <si>
    <t>Camin de canalizare  din beton Strada Marinei-14 buc</t>
  </si>
  <si>
    <t>RACORD CANAL Strada Marinei-29 buc</t>
  </si>
  <si>
    <t>canal DN 250 mm Strada Popova - zona 1-161 ml</t>
  </si>
  <si>
    <t>Camin de canalizare  din beton Strada Popova - zona 1-4 buc</t>
  </si>
  <si>
    <t>RACORD CANAL Strada Popova - zona 1-15 buc</t>
  </si>
  <si>
    <t>canal DN 250 mm Strada Prelungirea Bechetului-286.96 ml</t>
  </si>
  <si>
    <t>Camin de canalizare din beton Strada Prelungirea Bechetului-6 buc</t>
  </si>
  <si>
    <t>canal DN 250 mm  Strada Aleea Targului-196.4 ml</t>
  </si>
  <si>
    <t>Camin de canalizare din beton  Strada Aleea Targului-4 buc</t>
  </si>
  <si>
    <t>RACORD CANAL  Strada Aleea Targului-31 buc</t>
  </si>
  <si>
    <t>canal DN 250 mm Strada Angelescu-267.4 ml</t>
  </si>
  <si>
    <t>Camin de canalizare  din beton Strada Angelescu-7 buc</t>
  </si>
  <si>
    <t>RACORD CANAL  Strada Angelescu-4 buc</t>
  </si>
  <si>
    <t>canal DN 250 mm Strada Emil Racovita-675.23 ml</t>
  </si>
  <si>
    <t>Camin de canalizare din beton Strada Emil Racovita-14 buc</t>
  </si>
  <si>
    <t>RACORD CANAL Strada Emil Racovita-65 buc</t>
  </si>
  <si>
    <t>canal  DN 250 mm Strada Macesului-153 ml</t>
  </si>
  <si>
    <t>Camin de canalizare  din beton Strada Macesului-6 buc</t>
  </si>
  <si>
    <t>RACORD CANAL  Strada Macesului-23 buc</t>
  </si>
  <si>
    <t>canal DN 250 mm Strada Simian-141 ml</t>
  </si>
  <si>
    <t>Camin de canalizare  din beton Strada Simian-4 buc</t>
  </si>
  <si>
    <t>RACORD CANAL Strada Simian-6 buc</t>
  </si>
  <si>
    <t>canal DN 250 mm Strada 3-120.8 ml</t>
  </si>
  <si>
    <t>Camin de canalizare din beton Strada 3-3 buc</t>
  </si>
  <si>
    <t>RACORD CANAL Strada 3-4 buc</t>
  </si>
  <si>
    <t>canal DN 250 mm  Strada Targului-833.2 ml</t>
  </si>
  <si>
    <t>Camin de canalizare  din beton(19 buc), de spalare, pentru canale cu Dn 250 ÷ 500 mm(1buc), cu radierul din beton monolit si cos de acces (2buc)  Strada Targului</t>
  </si>
  <si>
    <t>RACORD CANAL  Strada Targului-27 buc</t>
  </si>
  <si>
    <t>canal DN 250 mm Strada Aleea Dr Marcovici si Strada Marcovici -500.1 ml</t>
  </si>
  <si>
    <t>Camin de canalizare  din beton Strada Aleea Dr Marcovici si Strada Marcovici -12 buc</t>
  </si>
  <si>
    <t>RACORD CANAL  Strada Aleea Dr Marcovici si Strada Marcovici -53 buc</t>
  </si>
  <si>
    <t>canal DN 250 mm Strada 8-62.7 ml</t>
  </si>
  <si>
    <t>Camin de canalizare  din beton Strada 8-2 buc</t>
  </si>
  <si>
    <t>RACORD CANAL STR. Strada 8-6 buc</t>
  </si>
  <si>
    <t>canal DN 250 mm Strada Aleea Dunarii-232.3 ml</t>
  </si>
  <si>
    <t>Camin de canalizare  din beton Strada Aleea Dunarii-6 buc</t>
  </si>
  <si>
    <t>RACORD CANAL Strada Aleea Dunarii-36 buc</t>
  </si>
  <si>
    <t>canal DN 250 mm Strada Dunarii-237.5 ml</t>
  </si>
  <si>
    <t>Camin de canalizare  din beton Strada Dunarii-7 buc</t>
  </si>
  <si>
    <t>RACORD CANAL Strada Dunarii-7 buc</t>
  </si>
  <si>
    <t>canal DN 250 mm Strada Noua-809.62 ml</t>
  </si>
  <si>
    <t>Camin de canalizare  din beton Strada Noua-10 buc</t>
  </si>
  <si>
    <t>RACORD CANAL Strada Noua-76 buc</t>
  </si>
  <si>
    <t>Foraj dirijat u conducta din PEID negru de canalizare, PE100,PN10, SDR17, De250 mm Strada Noua-180 ml</t>
  </si>
  <si>
    <t>canal DN 250 mm Strada Aleea 2 Bechetului-411.9 ml</t>
  </si>
  <si>
    <t>Camin de canalizare  din beton Strada Aleea 2 Bechetului-9 buc</t>
  </si>
  <si>
    <t>RACORD CANAL Strada Aleea 2 Bechetului-29 buc</t>
  </si>
  <si>
    <t>canal DN 250 mm Strada Aleea 3 Odessa-175 ml</t>
  </si>
  <si>
    <t>Camin de canalizare din beton Strada Aleea 3 Odessa-4 buc</t>
  </si>
  <si>
    <t>RACORD CANAL  Strada Aleea 3 Odessa-11 buc</t>
  </si>
  <si>
    <t>canal DN 250 mm Strada Aleea Bechetului 1-322 ml</t>
  </si>
  <si>
    <t>Camin de canalizare  din beton Strada Aleea Bechetului 1-7 buc</t>
  </si>
  <si>
    <t>RACORD CANAL Strada Aleea Bechetului 1-24 buc</t>
  </si>
  <si>
    <t>canal DN 250 mm Strada Aleea Bucura-383.62 ml</t>
  </si>
  <si>
    <t>Camin de canalizare din beton Strada Aleea Bucura-12 buc</t>
  </si>
  <si>
    <t>RACORD CANAL Strada Aleea Bucura-48 buc</t>
  </si>
  <si>
    <t>canal DN 250 mm Strada Aleea Homer-306.9 ml</t>
  </si>
  <si>
    <t>Camin de canalizare  din beton Strada Aleea Homer-7buc</t>
  </si>
  <si>
    <t>RACORD CANAL  Strada Aleea Homer-23 buc</t>
  </si>
  <si>
    <t>canal DN 250 mm  Strada Aleea 1 Popova-212 ml</t>
  </si>
  <si>
    <t>Camin de canalizare  din beton  Strada Aleea 1 Popova-5 buc</t>
  </si>
  <si>
    <t>RACORD CANAL STR.  Strada Aleea 1 Popova-27 buc</t>
  </si>
  <si>
    <t>canal DN 250 mm Strada Aleea 2 Popova-79 ml</t>
  </si>
  <si>
    <t>Camin de canalizare  din beton Strada Aleea 2 Popova-2 buc</t>
  </si>
  <si>
    <t>RACORD CANAL Strada Aleea 2 Popova-5 buc</t>
  </si>
  <si>
    <t>canal DN 250 mm Strada Aleea Livezi-117.4 ml</t>
  </si>
  <si>
    <t>Camin de canalizare  din beton Strada Aleea Livezi-3 buc</t>
  </si>
  <si>
    <t>RACORD CANAL Strada Aleea Livezi-17 buc</t>
  </si>
  <si>
    <t>canal DN 250 mm  Strada Aleea Odessa 1-702 ml</t>
  </si>
  <si>
    <t>Camin de canalizare  din beton  Strada Aleea Odessa 1-15 buc</t>
  </si>
  <si>
    <t>RACORD CANAL  Strada Aleea Odessa 1-72 buc</t>
  </si>
  <si>
    <t>canal DN 250 mm Strada Aleea Odessa 2-430.4 ml</t>
  </si>
  <si>
    <t>Camin de canalizare  din beton Strada Aleea Odessa 2-10 buc</t>
  </si>
  <si>
    <t>RACORD CANAL Strada Aleea Odessa 2-56 buc</t>
  </si>
  <si>
    <t>canal DN 250 mm Strada Arnota-102.3 ml</t>
  </si>
  <si>
    <t>Camin de canalizare  din beton Strada Arnota-2 buc</t>
  </si>
  <si>
    <t>RACORD CANAL Strada Arnota-12 buc</t>
  </si>
  <si>
    <t>canal DN 250 mm Strada Barsesti-302.8 ml</t>
  </si>
  <si>
    <t>Camin de canalizare  din beton Strada Barsesti-5 buc</t>
  </si>
  <si>
    <t>RACORD CANAL Strada Barsesti-39 buc</t>
  </si>
  <si>
    <t>canal DN 250 mm Strada Bihorului -442.45 ml</t>
  </si>
  <si>
    <t>Camin de canalizare  din beton Strada Bihorului-10 buc</t>
  </si>
  <si>
    <t>RACORD CANAL Strada Bihorului-49 buc</t>
  </si>
  <si>
    <t>canal DN 250 mm Strada Brates-282.1 ml</t>
  </si>
  <si>
    <t>Camin de canalizare  din beton Strada Brates-4 buc</t>
  </si>
  <si>
    <t>RACORD CANAL STR.Brates-32 buc</t>
  </si>
  <si>
    <t>canal DN 250 mm Strada Codlea-405.9 ml</t>
  </si>
  <si>
    <t>Camin de canalizare din beton Strada Codlea-8 buc</t>
  </si>
  <si>
    <t>RACORD CANAL Strada Codlea-60 buc</t>
  </si>
  <si>
    <t>canal DN 250 mm Strada Corcova-316.4 ml</t>
  </si>
  <si>
    <t>Camin de canalizare din beton Strada Corcova-10 buc</t>
  </si>
  <si>
    <t>RACORD CANAL Strada Corcova-39 buc</t>
  </si>
  <si>
    <t>canal DN 250 mm Strada Ecoului-128.5 ml</t>
  </si>
  <si>
    <t>Camin de canalizare din beton Strada Ecoului-2 buc</t>
  </si>
  <si>
    <t>RACORD CANAL Strada Ecoului-6 buc</t>
  </si>
  <si>
    <t>canal DN 250 mm Strada Homer-490.5 ml</t>
  </si>
  <si>
    <t>Camin de canalizare din beton Strada Homer-14 buc</t>
  </si>
  <si>
    <t>RACORD CANAL Strada Homer-53 buc</t>
  </si>
  <si>
    <t>canal DN 250 mm Strada Ipotesti-412.88 ml</t>
  </si>
  <si>
    <t>Camin de canalizare din beton Strada Ipotesti-9 buc</t>
  </si>
  <si>
    <t>RACORD CANAL Strada Ipotesti-49 buc</t>
  </si>
  <si>
    <t>canal DN 250 mm Strada Livezi-217.5 ml</t>
  </si>
  <si>
    <t>Camin de canalizare din beton Strada Livezi-4 buc</t>
  </si>
  <si>
    <t>RACORD CANAL Strada Livezi-23 buc</t>
  </si>
  <si>
    <t>canal DN 250 mm Strada Miraslau-290.2 ml</t>
  </si>
  <si>
    <t>Camin de canalizare din beton Strada Miraslau-4 buc</t>
  </si>
  <si>
    <t>RACORD CANAL Strada Miraslau-31 buc</t>
  </si>
  <si>
    <t>canal DN 250 mm Strada Nedeia-234 ml</t>
  </si>
  <si>
    <t>Camin de canalizare din beton Strada Nedeia-4 buc</t>
  </si>
  <si>
    <t>RACORD CANAL Strada Nedeia-28 buc</t>
  </si>
  <si>
    <t>canal DN 250 mm Strada Odessa-493.1 ml</t>
  </si>
  <si>
    <t>Camin de canalizare din beton Strada Odessa-20 buc</t>
  </si>
  <si>
    <t>RACORD CANAL Strada Odessa-44 buc</t>
  </si>
  <si>
    <t>canal DN 250 mm Strada Oltenita-217.2 ml</t>
  </si>
  <si>
    <t>Camin de canalizare din beton Strada Oltenita-6 buc</t>
  </si>
  <si>
    <t>RACORD CANAL Strada Oltenita-30 buc</t>
  </si>
  <si>
    <t>canal DN 250 mm Strada Petrila-118.5 ml</t>
  </si>
  <si>
    <t>Camin de canalizare  din beton Strada Petrila-4 buc</t>
  </si>
  <si>
    <t>RACORD CANAL Strada Petrila-13 buc</t>
  </si>
  <si>
    <t>canal DN 250 mm Strada Popova - zona 2-445.5 ml</t>
  </si>
  <si>
    <t>Camin de canalizare din beton Strada Popova - zona 2-11 buc</t>
  </si>
  <si>
    <t>RACORD CANAL Strada Popova - zona 2-60 buc</t>
  </si>
  <si>
    <t>canal DN 250 mm Strada Potelu-541.1 ml</t>
  </si>
  <si>
    <t>Camin de canalizare din beton Strada Potelu-10 buc</t>
  </si>
  <si>
    <t>RACORD CANAL Strada Potelu-79 buc</t>
  </si>
  <si>
    <t>canal DN 250 mm Strada Prutului-377.9 ml</t>
  </si>
  <si>
    <t>Camin de canalizare din beton Strada Prutului-15 buc</t>
  </si>
  <si>
    <t>RACORD CANAL Strada Prutului-42 buc</t>
  </si>
  <si>
    <t>canal DN 250 mm Strada Raului-331 ml</t>
  </si>
  <si>
    <t>Camin de canalizare din beton Strada Raului-8 buc</t>
  </si>
  <si>
    <t>RACORD CANAL Strada Raului-6 buc</t>
  </si>
  <si>
    <t>canal DN 250 mm Strada Romanescu - zona 2-1243.2 ml</t>
  </si>
  <si>
    <t>Camin de canalizare din beton Strada Romanescu - zona 2-30 buc</t>
  </si>
  <si>
    <t>RACORD CANAL Strada Romanescu - zona 2-73 buc</t>
  </si>
  <si>
    <t>SPAU ROMANESCU - constructii</t>
  </si>
  <si>
    <t>SPAU Romanescu - Instalatii tehnologice (incl.refularea)</t>
  </si>
  <si>
    <t>Echipament de pompare format din (2A+1R)electropompe submersibile de apa uzata ,cu rotor canal cu caracteristicile Qp=32,5l/s,Hp=11,0Mca,Np=5,5kw,inclusiv Tablou electric de automatizare si control si accesorii (SCADA)-SPAU Romanescu</t>
  </si>
  <si>
    <t>Sistem de tocare si maruntire a materialelor solide si fibroase din apa uzata,ptr.debitul maxim de 234mc/h,inclusiv cadru metalic de sustinere-SPAU Romanescu</t>
  </si>
  <si>
    <t>SPAU Romanescu-Instalatii electrice</t>
  </si>
  <si>
    <t>SPAU Romanescu-Imprejmuire</t>
  </si>
  <si>
    <t>Debitmetru electromagnetic, Dn 250mm, cu integrare in SCADA , inclusiv robinet cutit inox Dn 250 mm-SPAU Romanescu</t>
  </si>
  <si>
    <t>Camin circular de beton(camin de curatire) Dn 1200mm,cu adancime mai mare de 2,0m-SPAU Romanescu</t>
  </si>
  <si>
    <t>Camine de canalizare din beton,50÷500mm,reabilitatea prin inlocuire - canal str. Roamanescu-31 buc</t>
  </si>
  <si>
    <t>Clapet antiretur cu bilă, din fontă, Dn 250 mm, PN10, montat în cămin de vane-SPAU Romanescu</t>
  </si>
  <si>
    <t>Robinet cu sertar tip cuţit, din fontă, DN 250 mm, PN10, montat în cămin-SPAU Romanescu</t>
  </si>
  <si>
    <t>reabilitare canal DN 250 mm-str.Romanescu-1018 ml</t>
  </si>
  <si>
    <t>Camin de canalizare  din beton, pentru canale cu Dn 250 ÷ 500 mm, H &lt; 3,00 m-SPAU Romanescu- 3buc</t>
  </si>
  <si>
    <t>canal DN 250 mm  Strada Scolii-522.96 ml</t>
  </si>
  <si>
    <t>Camin de canalizare din beton  Strada Scolii-26 buc</t>
  </si>
  <si>
    <t>RACORD CANAL  Strada Scolii-50 buc</t>
  </si>
  <si>
    <t>canal DN 250 mm Strada Sebes-409.8 ml</t>
  </si>
  <si>
    <t>Camin de canalizare din beton Strada Sebes-15 buc</t>
  </si>
  <si>
    <t>RACORD CANAL  Strada Sebes-41 buc</t>
  </si>
  <si>
    <t>canal DN 250 mm Strada Tarcaului-341.3 ml</t>
  </si>
  <si>
    <t>Camin de canalizare din beton Strada Tarcaului-7 buc</t>
  </si>
  <si>
    <t>RACORD CANAL Strada Tarcaului-49 buc</t>
  </si>
  <si>
    <t>Statie de pompare ape uzate menajere str. Noua</t>
  </si>
  <si>
    <t xml:space="preserve"> Instalatii tehnologice-SP APE UZATE STR.NOUA</t>
  </si>
  <si>
    <t>Grup de pompare cu (1+1) electropompe submersibile cu rotor taietor pentru dejectii lichide, ape uzate si noroioase cu urmatoarele caracteristici: Q1p = 5.0 l/s, H = 9.0 mCA, P = 3.1 kw; n=1420 rpm                 inclusiv tablou electric de automatizare si control si accesorii -SP APE UZATE STR.NOUA</t>
  </si>
  <si>
    <t>Instalatii electrice-SP APE UZATE STR.NOUA</t>
  </si>
  <si>
    <t>Debitmetru electromagnetic,Dn 80mm,cu integrare in SCADA,inclusiv robinet cutit inox Dn 80 mm-SP APE UZATE STR.NOUA</t>
  </si>
  <si>
    <t>Camin circular  de beton(camin de curatire), Dn1200mm cu adancime mai mare de 2,0m-SP APE UZATE STR.NOUA</t>
  </si>
  <si>
    <t>Conducta din PEID,PE 100,PN6,De 90mm(in interiorul statiei)-SP APE UZATE STR.NOUA</t>
  </si>
  <si>
    <t>Camin  de beton,DN 1500 mm, pentru adancimi peste 2 m -SP APE UZATE STR.NOUA</t>
  </si>
  <si>
    <t>TOTAL 2</t>
  </si>
  <si>
    <t xml:space="preserve">Obiect 3 - Extinderea si reabilitarea retelelor de canalizare din Municipiul Craiova - Cartier BARIERA VALCII        </t>
  </si>
  <si>
    <t>Canal Dn 250  Strada Drumul CORNESULUI -1275.3 ml</t>
  </si>
  <si>
    <t>Camin  canalizare  din beton Strada Drumul CORNESULUI - 38 buc</t>
  </si>
  <si>
    <t>Racord canal Strada Drumul CORNESULUI -105 buc</t>
  </si>
  <si>
    <t>Canal Dn 250  Strada Aleea TEILOR-578.4 ml</t>
  </si>
  <si>
    <t>Camin  canalizare  din beton Strada Aleea TEILOR-16 buc</t>
  </si>
  <si>
    <t>Racord canal Strada Aleea TEILOR-21 buc</t>
  </si>
  <si>
    <t>Canal Dn 250 Strada TEILOR-1992.8ml</t>
  </si>
  <si>
    <t>Camin de canalizare  din beton Strada TEILOR-46 buc</t>
  </si>
  <si>
    <t>Racord canal Strada TEILOR-147 buc</t>
  </si>
  <si>
    <t>Canal Dn 250 Strada TOAMNEI-1183.12 ml</t>
  </si>
  <si>
    <t>Camin de canalizare  din beton Strada TOAMNEI-27 buc</t>
  </si>
  <si>
    <t>Racord canal Strada TOAMNEI-113 buc</t>
  </si>
  <si>
    <t>Camin de inspectie , Dn 600 , Strada TOAMNEI-2 buc</t>
  </si>
  <si>
    <t>Canal Dn 250Strada MALINULUI-1812.14ml</t>
  </si>
  <si>
    <t>Camin de canalizare  din beton Strada MALINULUI-46 buc</t>
  </si>
  <si>
    <t>Racord canal Strada MALINULUI-44 buc</t>
  </si>
  <si>
    <t>Canal Dn 250  Strada PLOPULUI-759.3 ml</t>
  </si>
  <si>
    <t>Camin de canalizare  din beton  Strada PLOPULUI-18 buc</t>
  </si>
  <si>
    <t>Racord canal  Strada PLOPULUI-39 buc</t>
  </si>
  <si>
    <t>Canal Dn 250 Strada CARPENULUI-1049.5 ml</t>
  </si>
  <si>
    <t>Camin de canalizare  din beton Strada CARPENULUI-25 buc</t>
  </si>
  <si>
    <t>Racord canal Strada CARPENULUI-34 buc</t>
  </si>
  <si>
    <t>Canal Dn 250 Strada MERISORULUI-812.4 buc</t>
  </si>
  <si>
    <t>Camin de canalizare din beton Strada MERISORULUI-22 buc</t>
  </si>
  <si>
    <t>Racord canal Strada MERISORULUI-89 buc</t>
  </si>
  <si>
    <t>Canal Dn 250 Strada TRANDAFIRULUI-825.3 ml</t>
  </si>
  <si>
    <t>Camin de canalizare  din beton Strada TRANDAFIRULUI-20 buc</t>
  </si>
  <si>
    <t>Racord canal Strada TRANDAFIRULUI-80 buc</t>
  </si>
  <si>
    <t xml:space="preserve"> Canal Dn 250 Strada LACRAMIOAREI -567.73 ml</t>
  </si>
  <si>
    <t>Camin de canalizare  din beton Strada LACRAMIOAREI-16 buc</t>
  </si>
  <si>
    <t>Racord canal Strada LACRAMIOAREI-57 buc</t>
  </si>
  <si>
    <t>Canal Dn 250 Strada VIILOR-1994.45 ml</t>
  </si>
  <si>
    <t>Camin de canalizare  din beton Strada VIILOR-41 buc</t>
  </si>
  <si>
    <t>Racord canal Strada VIILOR-118 buc</t>
  </si>
  <si>
    <t>Canal Dn 250 Strada VISINULUI-342.3 ml</t>
  </si>
  <si>
    <t>Camin de canalizare  din beton Strada VISINULUI-6 buc</t>
  </si>
  <si>
    <t>Racord canal Strada VISINULUI-26 buc</t>
  </si>
  <si>
    <t>Canal Dn 250 Strada Aleea Drumul CORNESULUI 1234.9 ml</t>
  </si>
  <si>
    <t>Camin de canalizare  din beton Strada Aleea Drumul CORNESULUI-29 buc</t>
  </si>
  <si>
    <t>Racord canal Strada Aleea Drumul CORNESULUI-78 buc</t>
  </si>
  <si>
    <t>Canal Dn 250 Strada TROTUSULUI-499.69 ml</t>
  </si>
  <si>
    <t>Camin de canalizare  din beton Strada TROTUSULUI-13 buc</t>
  </si>
  <si>
    <t>Racord canal Strada TROTUSULUI-56 buc</t>
  </si>
  <si>
    <t>Canal Dn 250  Strada CANTONULUI-301 ml</t>
  </si>
  <si>
    <t>Camin de canalizare  din beton  Strada CANTONULUI-10 buc</t>
  </si>
  <si>
    <t>Racord canal  Strada CANTONULUI-17 buc</t>
  </si>
  <si>
    <t>Canal Dn 250 Strada RODNEI-446.46 ml</t>
  </si>
  <si>
    <t>Camin de canalizare  din beton Strada RODNEI-13 buc</t>
  </si>
  <si>
    <t>Racord canal Strada RODNEI-46 buc</t>
  </si>
  <si>
    <t>Canal Dn 250 Strada BUCEGI-356.2 ml</t>
  </si>
  <si>
    <t>Camin de canalizare  din beton  Strada BUCEGI-8 buc</t>
  </si>
  <si>
    <t>Racord canal  Strada BUCEGI -62 buc</t>
  </si>
  <si>
    <t>Canal Dn 250 Strada VIORELE-402.1 ml</t>
  </si>
  <si>
    <t>Camin de canalizare  din beton Strada VIORELE-12 buc</t>
  </si>
  <si>
    <t>Racord canal   Strada VIORELE-43 buc</t>
  </si>
  <si>
    <t>Canal Dn 250 Strada POLOVRAGI-337.5 ml</t>
  </si>
  <si>
    <t>Camin de canalizare  din beton Strada POLOVRAGI-10 buc</t>
  </si>
  <si>
    <t>Racord canal  Strada POLOVRAGI-32 buc</t>
  </si>
  <si>
    <t>Canal Dn 250 Strada POSTAVARUL-273.8 ml</t>
  </si>
  <si>
    <t>Camin de canalizare  din beton Strada POSTAVARUL-8 buc</t>
  </si>
  <si>
    <t>Racord canal   Strada POSTAVARUL-30 buc</t>
  </si>
  <si>
    <t>Canal Dn 250 Strada CALIMAN-199 ml</t>
  </si>
  <si>
    <t>Camin de canalizare  din beton Strada CALIMAN-6 buc</t>
  </si>
  <si>
    <t>Racord canal   Strada CALIMAN-25 buc</t>
  </si>
  <si>
    <t>Canal Dn 250  Strada BRADULUI-155.34 ml</t>
  </si>
  <si>
    <t>Camin de canalizare  din beton  Strada BRADULUI-4 buc</t>
  </si>
  <si>
    <t>Racord canal    Strada BRADULUI-18 buc</t>
  </si>
  <si>
    <t>Canal Dn 250 Strada ZMEUREI-243.4 ml</t>
  </si>
  <si>
    <t>Camin de canalizare  din beton Strada ZMEUREI-7 buc</t>
  </si>
  <si>
    <t>Racord canal   Strada ZMEUREI-32 buc</t>
  </si>
  <si>
    <t>Canal Dn 250 Strada PRUNULUI-141.88 ml</t>
  </si>
  <si>
    <t>Camin de canalizare din beton Strada PRUNULUI-4 buc</t>
  </si>
  <si>
    <t>Racord canal   Strada PRUNULUI-31 buc</t>
  </si>
  <si>
    <t>Canal Dn 250  Strada PARANGULUI-1116.21 ml</t>
  </si>
  <si>
    <t>Camin de canalizare  din beton  Strada PARANGULUI-29 buc</t>
  </si>
  <si>
    <t>Racord canal   Strada PARANGULUI-98 buc</t>
  </si>
  <si>
    <t>Canal Dn 250 Strada RAMURI-573.7 ml</t>
  </si>
  <si>
    <t>Camin de canalizare  din beton Strada RAMURI-23 buc</t>
  </si>
  <si>
    <t>Racord canal   Strada RAMURI-39 buc</t>
  </si>
  <si>
    <t>Conducta de refulare apa uzata, din PEID, PE100, PN6 De 90 mm SPAU 3 Strada RAMURI-117 ml</t>
  </si>
  <si>
    <t>Echipament de pompare format din: (1A+1R) electropompe submersibile de apa uzata, cu rotor canal, cu caracteristicile: Qp=4.5 l/s, Hp=12.0mCA, Np=2.4kW,n=2845rpm inclusiv  tablou electric de automatizare si control si accesorii SPAU 3 Strada RAMURI</t>
  </si>
  <si>
    <t>SPAU 3 -Instalatii electrice Strada RAMURI</t>
  </si>
  <si>
    <t>Camin circular de beton,  DN 2000 mm, pentru adancimi peste 2 m - SPAU 3 Strada RAMURI</t>
  </si>
  <si>
    <t>Camin circular  de beton,  DN 1500 mm, pentru adancimi peste 2 m - SPAU 3 Strada RAMURI</t>
  </si>
  <si>
    <t>Debitmetru electromagnetic,Dn 80mm,cu integrare in SCADA - inclusiv robinet cutit inox Dn 80 mm - SPAU 3 Strada RAMURI</t>
  </si>
  <si>
    <t>Camin circular de beton (camin de curatire)DN 1200mm cu adancime mai mare de 2 m - SPAU 3 Strada RAMURI</t>
  </si>
  <si>
    <t>Canal Dn 250 Strada BALCESTI-1113.8 ML</t>
  </si>
  <si>
    <t>Camin de canalizare  din beton Strada BALCESTI-34 buc</t>
  </si>
  <si>
    <t>Racord canal   Strada BALCESTI-24 buc</t>
  </si>
  <si>
    <t>Camin circular  Dn1200mm,H&gt;2,0m Strada BALCESTI- 2 buc</t>
  </si>
  <si>
    <t>Foraj dirijat in tub de protectie din otel Dn 406,4x8,7,L=21,0M Strada BALCESTI</t>
  </si>
  <si>
    <t>Foraj dirijat in tub de protectie din otel Dn 406.4 x 8.7, L=23.0 m Strada BALCESTI</t>
  </si>
  <si>
    <t>Reabilitare prin camasuire colector existent de canalizare (Dn 350) Strada BALCESTI</t>
  </si>
  <si>
    <t>Canal Dn 250 Strada GRADINARI-1126.39 ml</t>
  </si>
  <si>
    <t>Camin de canalizare din  beton Strada GRADINARI-27 buc</t>
  </si>
  <si>
    <t>Racord canal   Strada GRADINARI-93 buc</t>
  </si>
  <si>
    <t>Camin din prefabricate cu H&gt;3.0m , Dn60cm÷100cm (Di=1.50m) (pt. SPAU 1A) Strada GRADINARI</t>
  </si>
  <si>
    <t>Conducta de refulare apa uzata, din PEID, PE100, PN6 De 63 mm-SPAU 1A Strada GRADINARI-771 ml</t>
  </si>
  <si>
    <t>Echipament de pompare format din: (1A+0) electropompe submersibile de apa uzata, cu rotor taietor, cu caracteristicile: Qp=1.9 l/s, Hp=32.0mCA, Np=7.4kW,n=2920rpm, inclusiv  tablou electric de automatizare si control si accesorii-SPAU 1A Strada GRADINARI</t>
  </si>
  <si>
    <t>SPAU 1A - Instalatii electrice Strada GRADINARI</t>
  </si>
  <si>
    <t>Debitmetru electromagnetic,Dn 50mm,cu integrare in SCADA- inclusiv robinet cutit inox Dn 50-SPAU 1A Strada GRADINARI</t>
  </si>
  <si>
    <t>Camin circular de beton(camin de curatire) , Dn 1200mm,cu adancime mai mare de 2 m. Strada GRADINARI</t>
  </si>
  <si>
    <t>Canal Dn 250 Strada FLORESTI-601.76 ml</t>
  </si>
  <si>
    <t>Camin de canalizare  din beton Strada FLORESTI-12 buc</t>
  </si>
  <si>
    <t>Racord canal Strada FLORESTI-65 buc</t>
  </si>
  <si>
    <t>Canal Dn 250 Strada JIENI-181.73 ml</t>
  </si>
  <si>
    <t>Camin de canalizare  din beton Strada JIENI-7 buc</t>
  </si>
  <si>
    <t>Racord canal Strada JIENI-13 buc</t>
  </si>
  <si>
    <t>SPAU 1B - Constructii Strada JIENI</t>
  </si>
  <si>
    <t>Conducta de refulare apa uzata, din PEID, PE100, PN6 De 90 mm Strada JIENI-245 ml</t>
  </si>
  <si>
    <t>Echipament de pompare format din: (1A+1R) electropompe submersibile de apa uzata, cu rotor canal, cu caracteristicile: Qp=4.5 l/s, Hp=12.0mCA, Np=2.4kW,n=2845rpm inclusiv  tablou electric de automatizare si control si accesorii Strada JIENI</t>
  </si>
  <si>
    <t xml:space="preserve"> SPAU 1B -Instalatii electrice Strada JIENI</t>
  </si>
  <si>
    <t>Debitmetru electromagnetic,Dn 80mm,cu integrare in SCADA- inclusin robinet cutit inox Dn 80 mm Strada JIENI</t>
  </si>
  <si>
    <t>Camin circular din  beton(camin de curatire)  Dn 1200mm,cu adancime mai mare de 2 m Strada JIENI</t>
  </si>
  <si>
    <t>Canal Dn 250 Strada MURELOR-135.51 ml</t>
  </si>
  <si>
    <t>Camin de canalizare din beton Strada MURELOR-4 buc</t>
  </si>
  <si>
    <t>Racord canal Strada MURELOR-14 buc</t>
  </si>
  <si>
    <t>Canal Dn 250 Strada SALCIOAREI-461.55 ml</t>
  </si>
  <si>
    <t>Camin de canalizare  din beton Strada SALCIOAREI-10 buc</t>
  </si>
  <si>
    <t>Racord canal Strada SALCIOAREI-36 buc</t>
  </si>
  <si>
    <t>Canal Dn 250 Strada RUGULUI-401.44 ml</t>
  </si>
  <si>
    <t>Camin de canalizare  din beton Strada RUGULUI-11 buc</t>
  </si>
  <si>
    <t>Racord canal Strada RUGULUI-15 buc</t>
  </si>
  <si>
    <t>Canal Dn 250 Strada COCORULUI-495 ml</t>
  </si>
  <si>
    <t>Camin de canalizare  din beton Strada COCORULUI-12 buc</t>
  </si>
  <si>
    <t>Racord canal Strada COCORULUI-26 buc</t>
  </si>
  <si>
    <t>Canal Dn 250 Strada FERMEI-217.03 ml</t>
  </si>
  <si>
    <t>Camin de canalizare  din beton Strada FERMEI-6 buc</t>
  </si>
  <si>
    <t>Racord canal Strada FERMEI-9 buc</t>
  </si>
  <si>
    <t>Canal Dn 250 Strada BARIERA VALCII-394.6 ml</t>
  </si>
  <si>
    <t>Camin de canalizare  din beton Strada BARIERA VALCII-20 buc</t>
  </si>
  <si>
    <t>Reabilitare prin camasuire colector existent de canalizare (Dn 350 -109ml,Dn500-406ml) Strada BARIERA VALCII-515 ml</t>
  </si>
  <si>
    <t>Canal Dn 250 Strada 2 Bariera Valcii-494.24 ml</t>
  </si>
  <si>
    <t>Camin de canalizare  din beton Strada 2 Bariera Valcii-11 buc</t>
  </si>
  <si>
    <t>Racord canal Strada 2 Bariera Valcii-49 buc</t>
  </si>
  <si>
    <t>Canal Dn 250 Strada 3 Bariera Valcii-224 ml</t>
  </si>
  <si>
    <t>Camin de canalizare  din beton Strada 3 Bariera Valcii-6 buc</t>
  </si>
  <si>
    <t>Racord canal Strada 3 Bariera Valcii-2 buc</t>
  </si>
  <si>
    <t>Camin circular de beton,  DN 2000 mmsi DN 1600mm pentru adancimi peste 2 m -SPAU 1 C Strada 3 Bariera Valcii- 2 buc</t>
  </si>
  <si>
    <t xml:space="preserve">SPAU 1C  Conducta de refulare apa uzata, din PEID, PE100, PN6 De 110 mm Strada 3 Bariera Valcii-246 ml </t>
  </si>
  <si>
    <t xml:space="preserve"> SPAU 1C - Camin de canalizare  din beton,  (CAMIN DE DECANTARE) Strada 3 Bariera Valcii</t>
  </si>
  <si>
    <t xml:space="preserve"> SPAU 1C - Echipament de pompare format din: (1+1) electropompe submersibile de apa uzata, cu rotor canal, cu caracteristicile: Qp=10  l/s, Hp=11 mCA, Np=3,1 kW inclusiv  tablou electric de automatizare si control si accesorii Strada 3 Bariera Valcii</t>
  </si>
  <si>
    <t xml:space="preserve"> SPAU 1C – Instalatii electrice Strada 3 Bariera Valcii</t>
  </si>
  <si>
    <t xml:space="preserve"> SPAU 1C -Debitmetru electromagnetic,Dn100mm,cu integrare in SCADA-inclusiv robinet cutit inox Dn 100 Strada 3 Bariera Valcii</t>
  </si>
  <si>
    <t xml:space="preserve"> SPAU 1C- Camin circular  de beton(camin de curatire)  Dn 1200mm,cu adancime mai mare de 2 m Strada 3 Bariera Valcii</t>
  </si>
  <si>
    <t>Canal Dn 250 Strada 5 Bariera Valcii-102.5 ml</t>
  </si>
  <si>
    <t>Camin de canalizare  din beton Strada 5 Bariera Valcii-2 buc</t>
  </si>
  <si>
    <t>Racord canal Strada 5 Bariera Valcii-10 buc</t>
  </si>
  <si>
    <t>Canal Dn 250  Strada 16 Bariera Valcii-254.9 ml</t>
  </si>
  <si>
    <t>Camin de canalizare  din beton  Strada 16 Bariera Valcii-5 buc</t>
  </si>
  <si>
    <t>Racord canal Strada 16 Bariera Valcii-4 buc</t>
  </si>
  <si>
    <t>Canal Dn 250 Strada 18 Bariera Valcii-780.39 ml</t>
  </si>
  <si>
    <t>Camin de canalizare  din beton Strada 18 Bariera Valcii-17 buc</t>
  </si>
  <si>
    <t>Racord canal Strada 18 Bariera Valcii-11 buc</t>
  </si>
  <si>
    <t>Canal Dn 250 Strada 26 Bariera Valcii-197.68 ml</t>
  </si>
  <si>
    <t>Camin de canalizare  din beton Strada 26 Bariera Valcii-8 buc</t>
  </si>
  <si>
    <t>Racord canal Strada 26 Bariera Valcii-10 buc</t>
  </si>
  <si>
    <t>Canal Dn 250  Strada 10 Bariera Valcii-425.74 ml</t>
  </si>
  <si>
    <t>Camin de canalizare din beton  Strada 10 Bariera Valcii-11 buc</t>
  </si>
  <si>
    <t>Racord canal  Strada 10 Bariera Valcii-6 buc</t>
  </si>
  <si>
    <t>Canal Dn 250 Strada 106 Bariera Valcii-109.7 ml</t>
  </si>
  <si>
    <t>Camin de canalizare  din beton Strada 106 Bariera Valcii-4 buc</t>
  </si>
  <si>
    <t>Canal Dn 250 Strada 28 Bariera Valcii-137.1 ml</t>
  </si>
  <si>
    <t>Camin de canalizare  din beton Strada 28 Bariera Valcii-4 buc</t>
  </si>
  <si>
    <t>Racord canal Strada 28 Bariera Valcii-5 buc</t>
  </si>
  <si>
    <t>Canal Dn 250 Strada 29 Bariera Valcii-58.6 ml</t>
  </si>
  <si>
    <t>Camin de canalizare  din beton Strada 29 Bariera Valcii-2 buc</t>
  </si>
  <si>
    <t>Racord canal Strada 29 Bariera Valcii-2 buc</t>
  </si>
  <si>
    <t>Canal Dn 250 Strada 30 Bariera Valcii-85.1 ml</t>
  </si>
  <si>
    <t>Camin de canalizare  din beton Strada 30 Bariera Valcii-2 buc</t>
  </si>
  <si>
    <t>Racord canal Strada 30 Bariera Valcii-2 buc</t>
  </si>
  <si>
    <t>Canal Dn 250 Strada 31 Bariera Valcii-257.6 ml</t>
  </si>
  <si>
    <t>Camin de canalizare  din beton Strada 31 Bariera Valcii-5 buc</t>
  </si>
  <si>
    <t>Racord canal Strada 31 Bariera Valcii-20 buc</t>
  </si>
  <si>
    <t>Canal Dn 250 Strada 32 Bariera Valcii-152.8 ml</t>
  </si>
  <si>
    <t>Camin de canalizare  din beton Strada 32 Bariera Valcii-2 buc</t>
  </si>
  <si>
    <t>Racord canal Strada 32 Bariera Valcii-12 buc</t>
  </si>
  <si>
    <t>Canal Dn 250 Strada 33 Bariera Valcii-267.7 ml</t>
  </si>
  <si>
    <t>Camin de canalizare  din beton Strada 33 Bariera Valcii-8 buc</t>
  </si>
  <si>
    <t>Racord canal Strada 33 Bariera Valcii-6 buc</t>
  </si>
  <si>
    <t>Canal Dn 250  Strada 35 Bariera Valcii-182.1 ml</t>
  </si>
  <si>
    <t>Camin de canalizare din beton  Strada 35 Bariera Valcii-4 buc</t>
  </si>
  <si>
    <t>Racord canal  Strada 35 Bariera Valcii-7 buc</t>
  </si>
  <si>
    <t>Canal Dn 250 Strada 36 Bariera Valcii-251.3 ml</t>
  </si>
  <si>
    <t>Camin de canalizare  din beton Strada 36 Bariera Valcii-7 buc</t>
  </si>
  <si>
    <t>Racord canal Strada 36 Bariera Valcii-8 buc</t>
  </si>
  <si>
    <t>Canal Dn 250 Strada 37 Bariera Valcii-254.4 ml</t>
  </si>
  <si>
    <t>Camin de canalizare  din beton Strada 37 Bariera Valcii-5 buc</t>
  </si>
  <si>
    <t>Racord canal Strada 37 Bariera Valcii-20 buc</t>
  </si>
  <si>
    <t>Canal Dn 250 Strada 39 Bariera Valcii-260.5 ml</t>
  </si>
  <si>
    <t>Camin de canalizare  din beton Strada 39 Bariera Valcii-5 buc</t>
  </si>
  <si>
    <t>Racord canal Strada 39 Bariera Valcii-16 buc</t>
  </si>
  <si>
    <t>Canal Dn 250 Strada 40 Bariera Valcii-44.6 ml</t>
  </si>
  <si>
    <t>Camin de canalizare  din beton Strada 40 Bariera Valcii-1 buc</t>
  </si>
  <si>
    <t>Racord canal Strada 40 Bariera Valcii-2 buc</t>
  </si>
  <si>
    <t>Canal Dn 250 Strada 46 Bariera Valcii-64 ml</t>
  </si>
  <si>
    <t>Camin de canalizare e din beton Strada 46 Bariera Valcii-1 buc</t>
  </si>
  <si>
    <t>Racord canal Strada 46 Bariera Valcii-2 buc</t>
  </si>
  <si>
    <t>Canal Dn 250 Strada 82 Bariera Valcii-115.9 ml</t>
  </si>
  <si>
    <t>Camin de canalizare  din beton Strada 82 Bariera Valcii-3 buc</t>
  </si>
  <si>
    <t>Racord canal Strada 82 Bariera Valcii-11 buc</t>
  </si>
  <si>
    <t>Canal Dn 250 Strada 83 Bariera Valcii85.78 ml</t>
  </si>
  <si>
    <t>Camin de canalizare  din beton Strada 83 Bariera Valcii-4 buc</t>
  </si>
  <si>
    <t>Racord canal Strada 83 Bariera Valcii-5 buc</t>
  </si>
  <si>
    <t>Canal Dn 250 Strada 89 Bariera Valcii-130.5 ml</t>
  </si>
  <si>
    <t>Camin de canalizare  din beton Strada 89 Bariera Valcii-4 buc</t>
  </si>
  <si>
    <t>Racord canal Strada 89 Bariera Valcii-3</t>
  </si>
  <si>
    <t>Canal Dn 250 Strada 90 Bariera Valcii Bariera Valcii-153.75 ml</t>
  </si>
  <si>
    <t>Camin de vizitare  din material plastic pentru canale cu DN 250 mm ÷ 500 mm, H&lt;3,00 m Strada 90 Bariera Valcii-3 buc</t>
  </si>
  <si>
    <t>Racord canal Strada 90 Bariera Valcii-4 buc</t>
  </si>
  <si>
    <t>Canal Dn 250 Strada 91 Bariera Valcii-100.2 ml</t>
  </si>
  <si>
    <t>Camin de canalizare  din beton Strada 91 Bariera Valcii-4 buc</t>
  </si>
  <si>
    <t>Racord canal Strada 91 Bariera Valcii-3 buc</t>
  </si>
  <si>
    <t>Canal Dn 250 Strada 102 Bariera Valcii-307.6 ml</t>
  </si>
  <si>
    <t>Camin de canalizare din beton Strada 102 Bariera Valcii-8 buc</t>
  </si>
  <si>
    <t>Racord canal Strada 102 Bariera Valcii-22 buc</t>
  </si>
  <si>
    <t>Canal Dn 250 Strada 103 Bariera Valcii-151 ml</t>
  </si>
  <si>
    <t>Camin de canalizare din beton Strada 103 Bariera Valcii-3 buc</t>
  </si>
  <si>
    <t>Racord canal Strada 103 Bariera Valcii-6 buc</t>
  </si>
  <si>
    <t>Canal Dn 250 Strada 104 Bariera Valcii-212.2 ml</t>
  </si>
  <si>
    <t>Camin de canalizare  din beton Strada 104 Bariera Valcii-3 buc</t>
  </si>
  <si>
    <t>Racord canal Strada 104 Bariera Valcii-12 buc</t>
  </si>
  <si>
    <t>Canal Dn 250 105 Bariera Valcii-168 ml</t>
  </si>
  <si>
    <t>Camin de canalizare  din beton Strada 105 Bariera Valcii-4 buc</t>
  </si>
  <si>
    <t>Racord canal Strada 105 Bariera Valcii-15 buc</t>
  </si>
  <si>
    <t>Canal Dn 250 Strada 101 Bariera Valcii-196.2 ml</t>
  </si>
  <si>
    <t>Camin de canalizare  din beton Strada 101 Bariera Valcii-4 buc</t>
  </si>
  <si>
    <t>Racord canal Strada 101 Bariera Valcii-6 buc</t>
  </si>
  <si>
    <t>Canal Dn 250 Strada 111 Bariera Valcii-246.2 ml</t>
  </si>
  <si>
    <t>Camin de canalizare  din beton Strada 111 Bariera Valcii-5 buc</t>
  </si>
  <si>
    <t>Racord canal Strada 111 Bariera Valcii-13 buc</t>
  </si>
  <si>
    <t>Canal Dn 250  Strada 113 Bariera Valcii-151.1 ml</t>
  </si>
  <si>
    <t>Camin de canalizare  din beton  Strada 113 Bariera Valcii-7 buc</t>
  </si>
  <si>
    <t>Racord canal  Strada 113 Bariera Valcii-12 buc</t>
  </si>
  <si>
    <t>Canal Dn 250 Strada 115 Bariera Valcii-266.07 ml</t>
  </si>
  <si>
    <t>Camin de canalizare  din beton Strada 115 Bariera Valcii-9 buc</t>
  </si>
  <si>
    <t>Racord canal Strada 115 Bariera Valcii-23 buc</t>
  </si>
  <si>
    <t>Canal Dn 250  Strada Aleea TEILOR 5-56 ml</t>
  </si>
  <si>
    <t>Camin de canalizare  din beton  Strada Aleea TEILOR 5-1 buc</t>
  </si>
  <si>
    <t>Racord canal  Strada Aleea TEILOR 5-4 buc</t>
  </si>
  <si>
    <t>Canal Dn 250 Strada Aleea TEILOR 6-95 ml</t>
  </si>
  <si>
    <t>Camin de canalizare  din beton Strada Aleea TEILOR 6-3 buc</t>
  </si>
  <si>
    <t>Racord canal Strada Aleea TEILOR 6-10 buc</t>
  </si>
  <si>
    <t>Canal Dn 250 Strada Aleea TEILOR 7-70.5 ml</t>
  </si>
  <si>
    <t>Camin de canalizare  din beton Strada Aleea TEILOR 7-2 buc</t>
  </si>
  <si>
    <t>Racord canal Strada Aleea TEILOR 7-2 buc</t>
  </si>
  <si>
    <t>Canal Dn 250 Strada Aleea PRUNULUI-69.5 ml</t>
  </si>
  <si>
    <t>Camin de canalizare din beton Strada Aleea PRUNULUI-3 buc</t>
  </si>
  <si>
    <t>Racord canal Strada Aleea PRUNULUI-7 buc</t>
  </si>
  <si>
    <t>Canal Dn 250 Strada Aleea BUCEGI-145.1 ml</t>
  </si>
  <si>
    <t>Camin de canalizare  din beton Strada Aleea BUCEGI-4 buc</t>
  </si>
  <si>
    <t>Racord canal Strada Aleea BUCEGI-16 buc</t>
  </si>
  <si>
    <t>Canal Dn 250 Strada Aleea 1 PARANGULUI 764.71 ml</t>
  </si>
  <si>
    <t>Camin de canalizare din beton Strada Aleea 1 PARANGULUI-25 buc</t>
  </si>
  <si>
    <t>Racord canal Strada Aleea 1 PARANGULUI-42 buc</t>
  </si>
  <si>
    <t>Canal Dn 250 Strada Aleea 2 PARANGULUI-440.3 ml</t>
  </si>
  <si>
    <t>Camin de canalizare  din beton Strada Aleea 2 PARANGULUI-10 buc</t>
  </si>
  <si>
    <t>Racord canal Strada Aleea 2 PARANGULUI-42 buc</t>
  </si>
  <si>
    <t>Canal Dn 250 Strada Aleea 3 PARANGULUI-196.6 ml</t>
  </si>
  <si>
    <t>Camin de canalizare  din beton Strada Aleea 3 PARANGULUI-5 buc</t>
  </si>
  <si>
    <t>Racord canal Strada Aleea 3 PARANGULUI-10 buc</t>
  </si>
  <si>
    <t>Canal Dn 250  Strada Aleea 4 PARANGULUI-173.89 ml</t>
  </si>
  <si>
    <t>Camin de canalizare  din beton  Strada Aleea 4 PARANGULUI-4 buc</t>
  </si>
  <si>
    <t>Racord canal  Strada Aleea 4 PARANGULUI-16 buc</t>
  </si>
  <si>
    <t>Canal Dn 250 Strada Aleea 5 PARANGULUI-161.87 ml</t>
  </si>
  <si>
    <t>Camin de canalizare  din beton Strada Aleea 5 PARANGULUI-4 buc</t>
  </si>
  <si>
    <t>Racord canal Strada Aleea 5 PARANGULUI-13 buc</t>
  </si>
  <si>
    <t>Canal Dn 250 Strada Aleea 6 PARANGULUI-117.4 ml</t>
  </si>
  <si>
    <t>Camin de canalizare  din beton Strada Aleea 6 PARANGULUI-3 buc</t>
  </si>
  <si>
    <t>Racord canal Strada Aleea 6 PARANGULUI-10 buc</t>
  </si>
  <si>
    <t>Canal Dn 250 Strada Aleea 7 PARANGULUI-167.4 ml</t>
  </si>
  <si>
    <t>Camin de canalizare  din beton Strada Aleea 7 PARANGULUI-4 buc</t>
  </si>
  <si>
    <t>Racord canal Strada Aleea 7 PARANGULUI-9 buc</t>
  </si>
  <si>
    <t>Canal Dn 250 Strada Aleea 1 TOAMNEI-140 ml</t>
  </si>
  <si>
    <t>Camin de canalizare  din beton Strada Aleea 1 TOAMNEI-3 buc</t>
  </si>
  <si>
    <t>Racord canal Strada Aleea 1 TOAMNEI-15 buc</t>
  </si>
  <si>
    <t>Canal Dn 250 Strada Aleea 1 RAMURI-203.4 ml</t>
  </si>
  <si>
    <t>Camin de canalizare  din beton Strada Aleea 1 RAMURI-5 buc</t>
  </si>
  <si>
    <t>Racord canal Strada Aleea 1 RAMURI-12 buc</t>
  </si>
  <si>
    <t>Canal Dn 250 Strada Aleea 2 RAMURI-226.75 ml</t>
  </si>
  <si>
    <t>Camin de canalizare  din beton Strada Aleea 2 RAMURI-7 buc</t>
  </si>
  <si>
    <t>Racord canal Strada Aleea 2 RAMURI-17 buc</t>
  </si>
  <si>
    <t>Canal Dn 250 Strada Aleea 3 RAMURI-127.39 ml</t>
  </si>
  <si>
    <t>Camin de canalizare  din beton Strada Aleea 3 RAMURI-3 buc</t>
  </si>
  <si>
    <t>Racord canal Strada Aleea 3 RAMURI-6 buc</t>
  </si>
  <si>
    <t>Canal Dn 250 Strada Aleea 2 CANTONULUI-1007.31 ml</t>
  </si>
  <si>
    <t>Camin de canalizare  din beton Strada Aleea 2 CANTONULUI-20 buc</t>
  </si>
  <si>
    <t>Racord canal Strada Aleea 2 CANTONULUI-65 buc</t>
  </si>
  <si>
    <t>SPAU 4 -Strada Aleea 2 CANTONULUI</t>
  </si>
  <si>
    <t>Conducta de refulare apa uzata, din PEID, PE100, PN6 De 90 mm Strada Aleea 2 CANTONULUI-128 ml</t>
  </si>
  <si>
    <t>Echipament de pompare format din: (1A+1R) electropompe submersibile de apa uzata, cu rotor canal, cu caracteristicile: Qp=4.5 l/s, Hp=11÷12.0mCA, Np=2.4kW,n=2845rpm inclusiv  tablou electric de automatizare si control si accesorii -Strada Aleea 2 CANTONULUI.</t>
  </si>
  <si>
    <t>SPAU 4 - Instalatii electrice Strada Aleea 2 CANTONULUI</t>
  </si>
  <si>
    <t>Debitmetru electromagnetic,Dn 80mm,cu integrare in SCADA- inclusiv robinet cutit inox Dn80 mm Strada Aleea 2 CANTONULUI</t>
  </si>
  <si>
    <t>Camin circular din elemente prefabricate de beton(camin de curatire)  Dn 1200mm,cu adancime mai mare de 2 m Strada Aleea 2 CANTONULUI</t>
  </si>
  <si>
    <t>Canal Dn 250 Strada Aleea 3 BARIERA VALCII-205.94 ml</t>
  </si>
  <si>
    <t>Camin de canalizare  din beton Strada Aleea 3 BARIERA VALCII-6 buc</t>
  </si>
  <si>
    <t>Racord canal Strada Aleea 3 BARIERA VALCII-2 buc</t>
  </si>
  <si>
    <t>Canal Dn 250 Strada Aleea TROTUSULUI-129 ml</t>
  </si>
  <si>
    <t>Camin de canalizare  din beton Strada Aleea TROTUSULUI-4 buc</t>
  </si>
  <si>
    <t>Racord canal Strada Aleea TROTUSULUI-13 buc</t>
  </si>
  <si>
    <t>Canal Dn 250 Strada 34 Bariera Valcii-369.2 ml</t>
  </si>
  <si>
    <t>Camin de canalizare  din beton Strada 34 Bariera Valcii-12 buc</t>
  </si>
  <si>
    <t>Racord canal Strada 34  Bariera Valcii-9 buc</t>
  </si>
  <si>
    <t>Canal Dn 250 Strada 1 Bariera Valcii-278.54 ml</t>
  </si>
  <si>
    <t>Camin de canalizare  din beton Strada 1 Bariera Valcii-7 buc</t>
  </si>
  <si>
    <t>Racord canal Strada 1 Bariera Valcii-19 buc</t>
  </si>
  <si>
    <t>Canal Dn 250  Strada PRIMAVERII-364 ml</t>
  </si>
  <si>
    <t>Camin de canalizare  din beton  Strada PRIMAVERII-10 buc</t>
  </si>
  <si>
    <t>Racord canal  Strada PRIMAVERII-45 buc</t>
  </si>
  <si>
    <t>Camin de canalizare  din beton Strada ALUNULUI-1 buc</t>
  </si>
  <si>
    <t>Camin circular  elemente prefabricate) Dn 1200mm, H peste 2.0m pt. reteaua de apa (caminul de golire de la subtraversare SCF1) Strada ALUNULUI</t>
  </si>
  <si>
    <t>SPAU 2 - Instalatii Tehnologice (inclusiv refularea) Strada ALUNULUI</t>
  </si>
  <si>
    <t>Foraj orizontal pentru conducta de transport din PEID De 125 mm, in tub de protectie din OL Dn 323.9 x 10mm Strada ALUNULUI-41 ml</t>
  </si>
  <si>
    <t>Camin circular din elemente prefabricate de beton cu diametrul elementului de radier DN 2000 mm, pentru adancimi peste 2 m Strada ALUNULUI-2 buc</t>
  </si>
  <si>
    <t>bb</t>
  </si>
  <si>
    <t>Echipament de pompare: (2A+1R) electropompe submersibile de apa uzata, cu rotor canal: Qp=5.70 l/s, Hp=15.0 mCA, Np=4.2 kW, n=2845rpm inclusiv tablou electric de automatizare si control si accesorii.Strada ALUNULUI</t>
  </si>
  <si>
    <t>b</t>
  </si>
  <si>
    <t>SPAU 2 -Instalatii electrice Strada ALUNULUI</t>
  </si>
  <si>
    <t>Canal Dn 250 Strada ROZELOR-441.8 ml</t>
  </si>
  <si>
    <t>Camin de canalizare  din beton Strada ROZELOR-9 buc</t>
  </si>
  <si>
    <t>Racord canal Strada ROZELOR-74 buc</t>
  </si>
  <si>
    <t>Canal Dn 250 Strada 42 Bariera Valcii-420.95 ml</t>
  </si>
  <si>
    <t>Camin de canalizare  din beton Strada 42 Bariera Valcii-12 buc</t>
  </si>
  <si>
    <t>Racord canal Strada 42 Bariera Valcii-39 buc</t>
  </si>
  <si>
    <t>Canal Dn 250 Strada 43 Bariera Valcii-152 ml</t>
  </si>
  <si>
    <t>Camin de canalizare  din beton Strada 43 Bariera Valcii-3 buc</t>
  </si>
  <si>
    <t>Racord canal Strada 43 Bariera Valcii-11 buc</t>
  </si>
  <si>
    <t>Canal Dn 250  Strada 44 Bariera Valcii-114.6 ml</t>
  </si>
  <si>
    <t>Camin de canalizare  din beton  Strada 44 Bariera Valcii-3 buc</t>
  </si>
  <si>
    <t>Racord canal  Strada 44 Bariera Valcii-11 buc</t>
  </si>
  <si>
    <t>Foraj dirijat cu conducta din PEID negru de canalizare, PE 80, PN 6, SDR 17, De 250 mm, L= 51.0 m Strada 45</t>
  </si>
  <si>
    <t>Canal Dn 250  Strada 77 Bariera Valcii-60.5 ml</t>
  </si>
  <si>
    <t>Camin de canalizare din din beton Strada 77 Bariera Valcii-6 buc</t>
  </si>
  <si>
    <t>Racord canal Strada 77 Bariera Valcii-1 buc</t>
  </si>
  <si>
    <t>Canal Dn 250 Strada 78 Bariera Valcii-96.2 ml</t>
  </si>
  <si>
    <t>Camin de canalizare  din beton Strada 78 Bariera Valcii-3 buc</t>
  </si>
  <si>
    <t>Racord canal Strada 78 Bariera Valcii-8 buc</t>
  </si>
  <si>
    <t>Canal Dn 250 Strada 79 Bariera Valcii-75.5 ml</t>
  </si>
  <si>
    <t>Camin de canalizare  din beton Strada 79 Bariera Valcii-2 buc</t>
  </si>
  <si>
    <t>Racord canal Strada 79 Bariera Valcii-8 buc</t>
  </si>
  <si>
    <t>Canal Dn 250 Strada 80 Bariera Valcii-108 buc</t>
  </si>
  <si>
    <t>Camin de canalizare  din beton Strada 80 Bariera Valcii-2 buc</t>
  </si>
  <si>
    <t>Canal Dn 250 Strada 81 Bariera Valcii-146.6 ml</t>
  </si>
  <si>
    <t>Camin de canalizare  din beton Strada 81 Bariera Valcii-5 buc</t>
  </si>
  <si>
    <t>Racord canal Strada 81 Bariera Valcii-16 buc</t>
  </si>
  <si>
    <t>Canal Dn 250 Strada Aleea 1 PRIMAVERII-391.5 ml</t>
  </si>
  <si>
    <t>Camin de canalizare  din beton Strada Aleea 1 PRIMAVERII-7 buc</t>
  </si>
  <si>
    <t>Racord canal Strada Aleea 1 PRIMAVERII-54 buc</t>
  </si>
  <si>
    <t>Canal Dn 250 Strada Aleea 2 PRIMAVERII-134 ml</t>
  </si>
  <si>
    <t>Camin de canalizare  din beton Strada Aleea 2 PRIMAVERII-2 buc</t>
  </si>
  <si>
    <t>Racord canal Strada Aleea 2 PRIMAVERII-24 buc</t>
  </si>
  <si>
    <t>Canal Dn 250 Strada Aleea 3 PRIMAVERII-165 ml</t>
  </si>
  <si>
    <t>Camin de canalizare  din beton Strada Aleea 3 PRIMAVERII-4 buc</t>
  </si>
  <si>
    <t>Racord canal Strada Aleea 3 PRIMAVERII-26 buc</t>
  </si>
  <si>
    <t>Canal Dn 250 Strada Aleea 4 PRIMAVERII-371 ml</t>
  </si>
  <si>
    <t>Camin de canalizare  din beton Strada Aleea 4 PRIMAVERII-9 buc</t>
  </si>
  <si>
    <t>Racord canal Strada Aleea 4 PRIMAVERII-42 buc</t>
  </si>
  <si>
    <t>Canal Dn 250 Strada Aleea 6 PRIMAVERII-121 ml</t>
  </si>
  <si>
    <t>Camin de canalizare  din beton Strada Aleea 6 PRIMAVERII-2 buc</t>
  </si>
  <si>
    <t>Racord canal Strada Aleea 6 PRIMAVERII-15 buc</t>
  </si>
  <si>
    <t>Canal Dn 250 Strada Aleea 1 BARIERA VALCII-517.6 ml</t>
  </si>
  <si>
    <t>Camin de canalizare  din beton Strada Aleea 1 BARIERA VALCII-16 buc</t>
  </si>
  <si>
    <t>Racord canal Strada Aleea 1 BARIERA VALCII-20 buc</t>
  </si>
  <si>
    <t>Canal Dn 250 Strada Aleea DEPOULUI I-55.5 ml</t>
  </si>
  <si>
    <t>Racord canal Strada Aleea DEPOULUI I-3 buc</t>
  </si>
  <si>
    <t>Camin circular din elemente prefabricate din beton, pentru reţeaua de apă, DN 1200 mm, H peste 2,00m Strada Aleea DEPOULUI I</t>
  </si>
  <si>
    <t>Canal Dn 250 Strada Aleea I ALUNULUI-205.84 ml</t>
  </si>
  <si>
    <t>Camin de canalizare  din beton Strada Aleea I ALUNULUI-8 buc</t>
  </si>
  <si>
    <t>Racord canal Strada Aleea I ALUNULUI-9 buc</t>
  </si>
  <si>
    <t>Canal Dn 250 Strada Aleea II ALUNULUI-478.6 ml</t>
  </si>
  <si>
    <t>Camin de canalizare din beton Strada Aleea II ALUNULUI-15 buc</t>
  </si>
  <si>
    <t>Racord canal Strada Aleea II ALUNULUI-10 buc</t>
  </si>
  <si>
    <t>Strada FRATII GOLESTI (REABILITARE)</t>
  </si>
  <si>
    <t>TOTAL 1</t>
  </si>
  <si>
    <t>TOTAL CANALIZARE</t>
  </si>
  <si>
    <t>TOTAL CL1</t>
  </si>
  <si>
    <t xml:space="preserve">CL16 - Extindere alimentare cu apa si canalizare Craiova, reabilitare statie de apa Bordei </t>
  </si>
  <si>
    <t>CARTIER IZVORUL RECE</t>
  </si>
  <si>
    <t>Conducta de apa De 200 mm, str. 1, 1710m</t>
  </si>
  <si>
    <t>Camin circular din beton, Dn 800 mm,str. 1, 5buc</t>
  </si>
  <si>
    <t>Camin circular din beton,  Dn 1000 mm, str. 1  4buc</t>
  </si>
  <si>
    <t>Camin mare 3m x 1,5m, str. 1, 1buc</t>
  </si>
  <si>
    <t>Vana cu sertar cauciucat, din fonta, Dn 200 mm, PN 10, str. 1, 8buc</t>
  </si>
  <si>
    <t>Bransament apa str. 1 35buc</t>
  </si>
  <si>
    <t>Hidrant subteran, str. 1, Dn 65/80 mm, 5buc</t>
  </si>
  <si>
    <t>Instalatii hidraulice in camine de vane,str. 1, 5buc</t>
  </si>
  <si>
    <t>Conducta de apa De 110 mm,str. 2, 832m</t>
  </si>
  <si>
    <t>Camin circular din beton, str. 2  Dn 800, 10buc</t>
  </si>
  <si>
    <t>Vana cu sertar cauciucat, din fonta, Dn 100 mm, PN 10, str. 2, 2buc</t>
  </si>
  <si>
    <t>Bransament apa, str.2,2;3buc</t>
  </si>
  <si>
    <t>Hidrant subteran, str. 2,  Dn 65/80 mm 8buc</t>
  </si>
  <si>
    <t>Instalatii hidraulice in camine de vane, str. 2, 2buc</t>
  </si>
  <si>
    <t>Conducta de apa AL.5 Izvorul Rece, De 110 mm, 251m</t>
  </si>
  <si>
    <t>Camin circular din beton,AL.5 Izvorul Rece, Dn 800 mm,5buc</t>
  </si>
  <si>
    <t>Bransament apa AL.5 Izvorul Rece  1BUC</t>
  </si>
  <si>
    <t>Vana fonta, Dn 100 mm, AL.5 Izvorul Rece ,2buc</t>
  </si>
  <si>
    <t>Hidrant subteran, AL.5 Izvorul Rece, Dn 65/80 mm, 3buc</t>
  </si>
  <si>
    <t>Instalatii hidraulice in camine de vane, AL.5 Izvorul Rece, 2buc</t>
  </si>
  <si>
    <t>Conducta de apa str.AL.8 Izvorul Rece, De 110 mm, 135m</t>
  </si>
  <si>
    <t>Camin circular din beton, AL.8 Izvorul Rece Dn 800 mm,3buc</t>
  </si>
  <si>
    <t>Vana fonta AL.8 Izvorul Rece, Dn 100 mm, 2buc</t>
  </si>
  <si>
    <t>Hidrant subteran, AL.8 Izvorul Rece, Dn 65/80 mm, 1buc</t>
  </si>
  <si>
    <t>Instalatii hidraulice in camine de vane AL.8 Izvorul Rece, 2buc</t>
  </si>
  <si>
    <t>Conducta de apa De 110 mm, str. 3, 435m</t>
  </si>
  <si>
    <t>Camin circular din beton, str.3, Dn 800 mm, 6buc</t>
  </si>
  <si>
    <t>Vana fonta,  str. 3, Dn 100 mm, 1buc</t>
  </si>
  <si>
    <t>Hidrant subteran, str. 3, Dn 65/80 mm, 5buc</t>
  </si>
  <si>
    <t>Instalatii hidraulice in camine de vane,  str. 3,  1buc</t>
  </si>
  <si>
    <t>CARTIER INDUSTRIILOR</t>
  </si>
  <si>
    <t>Conducta de apa  str.Drumul Industriilor, De 160 mm, 2650ML</t>
  </si>
  <si>
    <t>Camin circular ,str.Drumul Industriilor, Dn 800 mm, 21buc</t>
  </si>
  <si>
    <t>Camin circular ,str.Drumul Industriilor, Dn 1000 mm, 4buc</t>
  </si>
  <si>
    <t>Camin mare 3m x 1,5m, str.Drumul Industriilor, 2buc</t>
  </si>
  <si>
    <t>Vana fonta, Dn 150 mm,str.Drumul Industriilor, 10buc</t>
  </si>
  <si>
    <t>Vana fonta, Dn 150 mm, str.Drumul Industriilor, 2buc</t>
  </si>
  <si>
    <t>Bransament apa str. Drumul Industriilor, 21buc</t>
  </si>
  <si>
    <t>Hidrant subteran,str.Drumul Industriilor, Dn 65/80 mm, 21buc</t>
  </si>
  <si>
    <t>Instalatii hidraulice in camine de vane, str.Drumul Industriilor, 6buc</t>
  </si>
  <si>
    <t>Conducta de apa str. I1 De 110 mm,730ML</t>
  </si>
  <si>
    <t>Camin circular din beton,str. I1, Dn 800 mm,10buc</t>
  </si>
  <si>
    <t>Vana fonta, str. I1, Dn 100 mm, 4buc</t>
  </si>
  <si>
    <t>Bransament apa str.I1, 24 buc</t>
  </si>
  <si>
    <t>Hidrant subteran,str. I1, Dn 65/80 mm, 6buc</t>
  </si>
  <si>
    <t>Instalatii hidraulice in camine de vane, str. I1, 4buc</t>
  </si>
  <si>
    <t>Conducta de apa De 90 mm STR. Al.I1, 290ML</t>
  </si>
  <si>
    <t>Bransament apa str. Al. I1 14BUC</t>
  </si>
  <si>
    <t>Vana fonta,str. I1, Dn 80 mm, 2buc</t>
  </si>
  <si>
    <t>STR. Al.I1Instalatii hidraulice in camine de vane 2buc</t>
  </si>
  <si>
    <t xml:space="preserve"> Conducta de apa AL I2De 90 mm, 170ML</t>
  </si>
  <si>
    <t>AL I2Camin circular din elemente prefabricate de beton,  Dn 800 mm, 1buc</t>
  </si>
  <si>
    <t>Bransament apa str. Al. I2, 11BUC</t>
  </si>
  <si>
    <t>AL I2Vana cu sertar cauciucat, din fonta, Dn 100 mm, PN 10,  1buc</t>
  </si>
  <si>
    <t>AL I2Instalatii hidraulice in camine de vane 1buc</t>
  </si>
  <si>
    <t>Conducta de apa AL I9  De 110 mm, 425ML</t>
  </si>
  <si>
    <t>AL I9Camin circular din elemente prefabricate de beton,  Dn 800 mm,8 buc</t>
  </si>
  <si>
    <t>AL I9Vana cu sertar cauciucat, din fonta, Dn 100 mm, PN 10, 2buc</t>
  </si>
  <si>
    <t>Bransament apa str. Al. I9, 8 BUC</t>
  </si>
  <si>
    <t>AL I9Hidrant de incendiu subteran, H=1.25m, Dn 65/80 mm 4buc</t>
  </si>
  <si>
    <t>AL I9Instalatii hidraulice in camine de vane 2buc</t>
  </si>
  <si>
    <t>CARTIER ROVINE</t>
  </si>
  <si>
    <t>Conducta de apa str. ROVINE De 160 mm, 3160ML</t>
  </si>
  <si>
    <t>Camin circular din beton, str. ROVINE, Dn 800 mm, 30buc</t>
  </si>
  <si>
    <t>Camin circular din beton, str. ROVINE, Dn 1000 mm, 6buc</t>
  </si>
  <si>
    <t>Camin mare 3m x 1,5m turnat monolit, str. ROVINE, 1buc</t>
  </si>
  <si>
    <t>Vana fonta, Dn 150 mm, str. ROVINE, 9buc</t>
  </si>
  <si>
    <t>Vana fonta, Dn 150 mm, str. ROVINE, 1buc</t>
  </si>
  <si>
    <t>Bransament apa str. Rovine, 230buc</t>
  </si>
  <si>
    <t>Hidrant subteran, str. ROVINE, Dn 65/80 mm, 30buc</t>
  </si>
  <si>
    <t>Instalatii hidraulice in camine de vane, str. ROVINE,  7buc</t>
  </si>
  <si>
    <t>Conducta de apa De 90 mm str. R1, 120ML</t>
  </si>
  <si>
    <t>Camin circular din beton, str. R, Dn 800 mm, 2buc</t>
  </si>
  <si>
    <t>Bransament apa str. R1, 3buc</t>
  </si>
  <si>
    <t>Vana fonta, Dn 80 mm, str. R1, 2buc</t>
  </si>
  <si>
    <t>Instalatii hidraulice in camine de vane, str. R1, 2buc</t>
  </si>
  <si>
    <t>Conducta de apa De 110 mm, str. AL. R2, 272ML</t>
  </si>
  <si>
    <t>Camin circular din beton, AL. R2, Dn 800 mm, 5buc</t>
  </si>
  <si>
    <t>Vana fonta, Dn 100 mm, AL. R2 10, 2buc</t>
  </si>
  <si>
    <t>Bransament apa str. AL.R2, 11 buc</t>
  </si>
  <si>
    <t>Hidrant subteran, AL. R2, Dn 65/80 mm, 3buc</t>
  </si>
  <si>
    <t>Instalatii hidraulice in camine de vane, AL. R2, 2buc</t>
  </si>
  <si>
    <t>Conducta de apa De 110 mm, ALR3, 400ML</t>
  </si>
  <si>
    <t>Camin circular din beton, ALR3, Dn 800 mm, 7buc</t>
  </si>
  <si>
    <t>Vana fonta, Dn 100 mm, ALR3,  3buc</t>
  </si>
  <si>
    <t>Bransament apa str. AL.R3, 19 buc</t>
  </si>
  <si>
    <t>Hidrant subteran, ALR3, Dn 65/80 mm, 4buc</t>
  </si>
  <si>
    <t>Instalatii hidraulice in camine de vane, ALR3, 3buc</t>
  </si>
  <si>
    <t>Conducta de apa De 110 mm, AL. R4, 200ML</t>
  </si>
  <si>
    <t>Camin circular din beton, AL. R4, Dn 800 mm, 3buc</t>
  </si>
  <si>
    <t>Vana fonta, Dn 100 mm, AL. R4, 2buc</t>
  </si>
  <si>
    <t>Bransament apa AL.R4, 17 buc</t>
  </si>
  <si>
    <t>Hidrant subteran, AL. R4, Dn 65/80 mm, 1buc</t>
  </si>
  <si>
    <t>Instalatii hidraulice in camine de vane, AL. R4, 2buc</t>
  </si>
  <si>
    <t>Conducta de apa De 110 mm  Al.Serban Cantacuzino, 285ML</t>
  </si>
  <si>
    <t>Camin circular din beton, Al.Serban Cantacuzino, Dn 800 mm, 5buc</t>
  </si>
  <si>
    <t>Vana fonta, Dn 100 mm, Al.Serban Cantacuzino, 2buc</t>
  </si>
  <si>
    <t>Bransament apa str. AL.Serban Cantacuzino, 8 buc</t>
  </si>
  <si>
    <t>Hidrant subteran, Al.Serban Cantacuzino, Dn 65/80 mm, 3buc</t>
  </si>
  <si>
    <t>Instalatii hidraulice in camine de vane, Al.Serban Cantacuzino,  2buc</t>
  </si>
  <si>
    <t>Conducta de apa  De 160 mm str. Prelungirea Rovine, 1445ML</t>
  </si>
  <si>
    <t>Camin circular din beton, str. Prelungirea Rovine, Dn 800 mm,1buc</t>
  </si>
  <si>
    <t>Camin mare 3m x 1,5m turnat monolit, str. Prelungirea Rovine, 1buc</t>
  </si>
  <si>
    <t>Vana fonta, Dn 150 mm, str. Prelungirea Rovine, 3buc</t>
  </si>
  <si>
    <t>Vana fonta, Dn 150 mm, str. Prelungirea Rovine, 1buc</t>
  </si>
  <si>
    <t>Hidrant de incendiu subteran, str. Prelungirea Rovine, Dn 65/80 mm, 1buc</t>
  </si>
  <si>
    <t>Instalatii hidraulice in camine de vane, str. Prelungirea Rovine, 1buc</t>
  </si>
  <si>
    <t>CARTIER BRESTEI</t>
  </si>
  <si>
    <t>Conducta de apa str.Brestei De 110 mm, 2200ml</t>
  </si>
  <si>
    <t xml:space="preserve">Conducta de apa str. Brestei De 200 mm,1530ml </t>
  </si>
  <si>
    <t>Camin circular din beton, str.Brestei, Dn 800 mm, 20buc</t>
  </si>
  <si>
    <t>Vana fonta, Dn 100 mm, str.Brestei, 2buc</t>
  </si>
  <si>
    <t>Vana fonta, Dn 200 mm, str.Brestei, 2buc</t>
  </si>
  <si>
    <t>Bransament apa str. Brestei, 170 buc</t>
  </si>
  <si>
    <t>Hidrant subteran, str.Brestei, Dn 65/80 mm 18buc</t>
  </si>
  <si>
    <t>Instalatii hidraulice in camine de vane, str.Brestei, 4BUC</t>
  </si>
  <si>
    <t>Conducta de apa De 160 mm, str. Rovine II, 200m</t>
  </si>
  <si>
    <t>Camin circular din beton, str. Rovine II, Dn 800 mm,2buc</t>
  </si>
  <si>
    <t>Camin circular de beton, str. Rovine II, Dn 1000 mm, 1buc</t>
  </si>
  <si>
    <t>Bransament apa str. Rovine II, 14BUC</t>
  </si>
  <si>
    <t>Vana fonta, Dn 150 mm, str. Rovine II, 1buc</t>
  </si>
  <si>
    <t>Hidrant subteran, str. Rovine II, Dn 65/80 mm 2buc</t>
  </si>
  <si>
    <t>Instalatii hidraulice in camine de vane, str. Rovine II, 1buc</t>
  </si>
  <si>
    <t>Conducta de apa De 200 mm, str. Calea Berzei, 265m</t>
  </si>
  <si>
    <t>Camin circular din beton, str. Calea Berzei, Dn 800 mm, 4buc</t>
  </si>
  <si>
    <t>Bransament apa str. Calea Brezei, 23buc</t>
  </si>
  <si>
    <t>Hidrant subteran, str. Calea Berzei, Dn 65/80 mm, 3buc</t>
  </si>
  <si>
    <t>Vana fonta, Dn 200 mm, str. Calea Berzei, 4buc</t>
  </si>
  <si>
    <t>Conducta de apa De 110 mm, Al.B1, 400ml</t>
  </si>
  <si>
    <t>Camin circular din beton, Al.B1, Dn 800 mm, 6buc</t>
  </si>
  <si>
    <t>Vana fonta, Dn 100 mm, Al.B1, 2buc</t>
  </si>
  <si>
    <t>Bransament apa Al.B1, 21buc</t>
  </si>
  <si>
    <t>Hidrant subteran, Al.B1, Dn 65/80 mm, 4buc</t>
  </si>
  <si>
    <t>Instalatii hidraulice in camine de vane, Al.B1, 2buc</t>
  </si>
  <si>
    <t>Conducta de apa De 110 mm, AL.B3, 155ml</t>
  </si>
  <si>
    <t>Camin circular din beton, AL.B3, Dn 800 mm, 2buc</t>
  </si>
  <si>
    <t>Vana fonta, Dn 100 mm, AL.B3, 2buc</t>
  </si>
  <si>
    <t>Bransament apa  Al.B3, 8 buc</t>
  </si>
  <si>
    <t>Hidrant subteran, AL.B3, Dn 65/80 mm, 1buc</t>
  </si>
  <si>
    <t>Instalatii hidraulice in camine de vane, AL.B3, 2buc</t>
  </si>
  <si>
    <t>Conducta de apa De 110 mm, AL.B4, 250ML</t>
  </si>
  <si>
    <t>Camin circular din beton, AL.B4, Dn 800 mm, 3BUC</t>
  </si>
  <si>
    <t>Bransament apa Al. B4, 8buc</t>
  </si>
  <si>
    <t>Vana fonta, Dn 100 mm, AL.B4, 1BUC</t>
  </si>
  <si>
    <t>Hidrant subteran, AL.B4, Dn 65/80 mm, 2BUC</t>
  </si>
  <si>
    <t>Instalatii hidraulice in camine de vane, AL.B4,  1BUC</t>
  </si>
  <si>
    <t>Conducta de apa De 200 mm, STR.1, 300ML</t>
  </si>
  <si>
    <t>Camin circular din beton, STR.1, Dn 800 mm, 3BUC</t>
  </si>
  <si>
    <t>Camin circular din beton, STR.1, Dn 1000 mm, 1BUC</t>
  </si>
  <si>
    <t>Camin mare 3m x 1,5m turnat monolit, STR.1,  1BUC</t>
  </si>
  <si>
    <t>Vana fonta, Dn 200 mm, STR.1, 5BUC</t>
  </si>
  <si>
    <t xml:space="preserve">Bransament apa STR.1,  19 buc </t>
  </si>
  <si>
    <t>Hidrant subteran, STR.1, Dn 65/80 mm, 3BUC</t>
  </si>
  <si>
    <t>Instalatii hidraulice in camine de vane, STR.1, 2BUC</t>
  </si>
  <si>
    <t>Conducta de apa De 110 mm, AL.B5, 235ML</t>
  </si>
  <si>
    <t>Camin circular din beton, AL.B5, Dn 800 mm, 4BUC</t>
  </si>
  <si>
    <t>Vana fonta, Dn 100 mm, AL.B5, 2BUC</t>
  </si>
  <si>
    <t>Hidrant subteran, AL.B5, Dn 65/80 mm, 2BUC</t>
  </si>
  <si>
    <t>Instalatii hidraulice in camine de vane, AL.B5, 2BUC</t>
  </si>
  <si>
    <t>Conducta de apa De 110 mm, AL.B7, 445ML</t>
  </si>
  <si>
    <t>Camin circular din beton, AL.B7, Dn 800 mm, 6BUC</t>
  </si>
  <si>
    <t>Bransamente apa AL.B7, 12buc</t>
  </si>
  <si>
    <t xml:space="preserve"> Vana fonta, Dn 100 mm, AL.B7, 2BUC</t>
  </si>
  <si>
    <t>Hidrant subteran, AL.B7, Dn 65/80 mm, 4BUC</t>
  </si>
  <si>
    <t>Instalatii hidraulice in camine de vane, AL.B7, 2BUC</t>
  </si>
  <si>
    <t>Conducta de apa De 110 mm, Al. B8, 695ml</t>
  </si>
  <si>
    <t>Camin circular din beton, Al. B8, Dn 800 mm, 13BUC</t>
  </si>
  <si>
    <t>Vana fonta, Dn 100 mm, Al. B8, 7BUC</t>
  </si>
  <si>
    <t>Hidrant subteran, Al. B8, Dn 65/80 mm, 6BUC</t>
  </si>
  <si>
    <t>Instalatii hidraulice in camine de vane, Al. B8, 7BUC</t>
  </si>
  <si>
    <t xml:space="preserve">Bransament apa, Al. B8, 38buc </t>
  </si>
  <si>
    <t>Subtraversare canal intersectat cu Al.B8 prin forare orizontala cu conducta de protectie din OL, pentru teava PEID DN 160 mm (L=10 ml)</t>
  </si>
  <si>
    <t>Conducta de apa De 110 mm, Al. B9, 230ML</t>
  </si>
  <si>
    <t>Camin circular din beton, Al. B9, Dn 800 mm, 5BUC</t>
  </si>
  <si>
    <t xml:space="preserve">Bransament apa, Al. B9, 2 buc </t>
  </si>
  <si>
    <t>Vana fonta, Dn 100 mm, Al. B9, 2BUC</t>
  </si>
  <si>
    <t>Hidrant subteran, Al. B9, Dn 65/80 mm, 3BUC</t>
  </si>
  <si>
    <t>Instalatii hidraulice in camine de vane, Al. B9, 2BUC</t>
  </si>
  <si>
    <t>Conducta de apa De 110 mm, Al.B11, 410ml</t>
  </si>
  <si>
    <t>Camin circular din beton, Al.B11, Dn 800 mm, 6BUC</t>
  </si>
  <si>
    <t>Camin mare 3m x 1,5m turnat monolit, Al.B11, 1BUC</t>
  </si>
  <si>
    <t xml:space="preserve">Bransament apa Al.B11, 13 buc </t>
  </si>
  <si>
    <t>Vana fonta, Dn 100 mm, Al.B11, 6BUC</t>
  </si>
  <si>
    <t>Hidrant subteran, Al.B11, Dn 65/80 mm, 4BUC</t>
  </si>
  <si>
    <t>Instalatii hidraulice in camine de vane, Al.B11, 3BUC</t>
  </si>
  <si>
    <t>Conducta de apa De 110 mm, str. Al.B12, 315ML</t>
  </si>
  <si>
    <t>Camin circular din beton, str. Al.B12, Dn 800 mm, 4BUC</t>
  </si>
  <si>
    <t xml:space="preserve">Bransament apa, str. Al.B12, 13buc </t>
  </si>
  <si>
    <t>Vana fonta, Dn 100 mm, str. Al.B12, 2BUC</t>
  </si>
  <si>
    <t>Hidrant subteran, str. Al.B12, Dn 65/80 mm, 2BUC</t>
  </si>
  <si>
    <t>Instalatii hidraulice in camine de vane, str. Al.B12, 2BUC</t>
  </si>
  <si>
    <t>Conducta de apa De 160 mm, str. Eliza Opran, 1780ml</t>
  </si>
  <si>
    <t>Camin circular din beton, str. Eliza Opran, Dn 800 mm, 18BUC</t>
  </si>
  <si>
    <t>Camin circular din beton, str. Eliza Opran, Dn 1000 mm, 6BUC</t>
  </si>
  <si>
    <t>Camin mare 3m x 1,5m turnat monolit, str. Eliza Opran, 1BUC</t>
  </si>
  <si>
    <t>Vana fonta, Dn 150 mm, str. Eliza Opran, 10BUC</t>
  </si>
  <si>
    <t xml:space="preserve">Bransament apa, str. Eliza Opran, 184 buc </t>
  </si>
  <si>
    <t>Hidrant subteran, str. Eliza Opran, Dn 65/80 mm, 18BUC</t>
  </si>
  <si>
    <t>Instalatii hidraulice in camine de vane, str. Eliza Opran, 7BUC</t>
  </si>
  <si>
    <t>Conducta de apa De 110 mm, Al.B13, 475ml</t>
  </si>
  <si>
    <t>Camin circular din beton, Al.B13, Dn 800 mm, 7BUC</t>
  </si>
  <si>
    <t xml:space="preserve">Bransament apa, Al.B13, 2 buc </t>
  </si>
  <si>
    <t>Vana fonta, Dn 100 mm, Al.B13, 2BUC</t>
  </si>
  <si>
    <t>Hidrant subteran, Al.B13, Dn 65/80 mm, 5BUC</t>
  </si>
  <si>
    <t>Instalatii hidraulice in camine de vane, Al.B13, 2BUC</t>
  </si>
  <si>
    <t>Conducta de apa Al.B14 De 110 mm, 195ml</t>
  </si>
  <si>
    <t>Camin circular din beton, Al.B14, Dn 800 mm, 4BUC</t>
  </si>
  <si>
    <t xml:space="preserve">Bransament apa, Al.B14, 2 buc </t>
  </si>
  <si>
    <t>Vana fonta, Dn 100 mm, Al.B14, 3BUC</t>
  </si>
  <si>
    <t>Hidrant subteran, Al.B14, Dn 65/80 mm, 1BUC</t>
  </si>
  <si>
    <t>Instalatii hidraulice in camine de vane, Al.B14, 3BUC</t>
  </si>
  <si>
    <t>Conducta de apa De 110 mm, Al. B17 , 225ml</t>
  </si>
  <si>
    <t>Camin circular din beton, Al. B17 , Dn 800 mm, 5BUC</t>
  </si>
  <si>
    <t xml:space="preserve">Bransament apa, Al. B17 , 4 buc </t>
  </si>
  <si>
    <t>Vana fonta, Dn 100 mm, Al. B17 , 2BUC</t>
  </si>
  <si>
    <t>Hidrant subteran, Al. B17 , Dn 65/80 mm, 3BUC</t>
  </si>
  <si>
    <t>Instalatii hidraulice in camine de vane, Al. B17 , 2BUC</t>
  </si>
  <si>
    <t>Conducta de apa De 110 mm, Al. B18, 185ML</t>
  </si>
  <si>
    <t>Camin circular din beton, Al. B18, Dn 800 mm, 3BUC</t>
  </si>
  <si>
    <t xml:space="preserve">Bransament apa Al. B18, 1buc </t>
  </si>
  <si>
    <t>Vana fonta, Dn 100 mm, Al. B18, 2BUC</t>
  </si>
  <si>
    <t>Hidrant subteran, Al. B18, Dn 65/80 mm, 1BUC</t>
  </si>
  <si>
    <t>Instalatii hidraulice in camine de vane, Al. B18, 2BUC</t>
  </si>
  <si>
    <t>Conducta de apa De 110 mm, Al. B19 ,395ML</t>
  </si>
  <si>
    <t>Camin circular din beton, Al. B19 ,Dn 800 mm, 6BUC</t>
  </si>
  <si>
    <t>Vana fonta, Dn 100 mm, Al. B19 ,2BUC</t>
  </si>
  <si>
    <t>Hidrant subteran, Al. B19 ,Dn 65/80 mm, 4BUC</t>
  </si>
  <si>
    <t>Instalatii hidraulice in camine de vane, Al. B19, 2BUC</t>
  </si>
  <si>
    <t>Conducta de apa De 160 mm, str. Al. B29, 245ml</t>
  </si>
  <si>
    <t xml:space="preserve"> Camin circular din beton, str. Al. B29, Dn 800 mm, 2BUC</t>
  </si>
  <si>
    <t xml:space="preserve"> Camin circular din beton, str. Al. B29, Dn 1000 mm, 1BUC</t>
  </si>
  <si>
    <t>Vana fonta, Dn 150 mm, str. Al. B29, 1BUC</t>
  </si>
  <si>
    <t xml:space="preserve">Bransament apa str. Al. B29, 7 buc </t>
  </si>
  <si>
    <t>Hidrant subteran, str. Al. B29, Dn 65/80 mm 2BUC</t>
  </si>
  <si>
    <t>Instalatii hidraulice in camine de vane, str. Al. B29,  1BUC</t>
  </si>
  <si>
    <t>Conducta de apa De 110 mm, str. AL4 Poligonului, 360ml</t>
  </si>
  <si>
    <t>Camin circular din beton, str. AL4 Poligonului, Dn 800 mm, 3BUC</t>
  </si>
  <si>
    <t>Vana fonta, Dn 100 mm, str. AL4 Poligonului, 2BUC</t>
  </si>
  <si>
    <t xml:space="preserve">Bransament apa, str. AL4 Poligonului, 3 buc </t>
  </si>
  <si>
    <t>Hidrant subteran, str. AL4 Poligonului, Dn 65/80 mm, 3BUC</t>
  </si>
  <si>
    <t>Instalatii hidraulice in camine de vane, str. AL4 Poligonului, 2BUC</t>
  </si>
  <si>
    <t>Conducta de apa De 160 mm, str. Poligonului, 420ml</t>
  </si>
  <si>
    <t>Camin circular din beton, str. Poligonului, Dn 800 mm, 1BUC</t>
  </si>
  <si>
    <t>Camin circular din beton, str. Poligonului, Dn 1000 mm, 3BUC</t>
  </si>
  <si>
    <t>Vana fonta, Dn 150 mm, str. Poligonului, 3BUC</t>
  </si>
  <si>
    <t>Hidrant subteran, str. Poligonului, Dn 65/80 mm 1BUC</t>
  </si>
  <si>
    <t xml:space="preserve">Bransament apa, str. Poligonului, 9 buc </t>
  </si>
  <si>
    <t>Instalatii hidraulice in camine de vane, str. Poligonului, 3BUC</t>
  </si>
  <si>
    <t xml:space="preserve">Conducta de apa De 90 mm, STR.B 51, 100ML </t>
  </si>
  <si>
    <t>Camin circular din beton, STR.B 51, Dn 800 mm, 2BUC</t>
  </si>
  <si>
    <t xml:space="preserve">Bransament apa, STR.B 51, 11 buc </t>
  </si>
  <si>
    <t>Vana fonta, Dn 80 mm, STR.B 51, 2BUC</t>
  </si>
  <si>
    <t>Instalatii hidraulice in camine de vane, STR.B 51, 2BUC</t>
  </si>
  <si>
    <t>Conducta de apa De 110 mm, str. Cernele, 1190ml</t>
  </si>
  <si>
    <t>Camin circular din beton, str. Cernele, Dn 800 mm, 14BUC</t>
  </si>
  <si>
    <t>Vana fonta, Dn 100 mm, str. Cernele, 5BUC</t>
  </si>
  <si>
    <t xml:space="preserve">Bransament apa, str. Cernele, 125buc </t>
  </si>
  <si>
    <t>Hidrant subteran, str. Cernele, Dn 65/80 mm, 5BUC</t>
  </si>
  <si>
    <t>Instalatii hidraulice in camine de vane, str. Cernele, 5BUC</t>
  </si>
  <si>
    <t>Conducta de apa De 90 mm, str. Al.B53, 85ml</t>
  </si>
  <si>
    <t>Camin circular din beton, str. Al.B53, Dn 800 mm, 1BUC</t>
  </si>
  <si>
    <t xml:space="preserve">Bransament apa, str. Al.B53, 8buc </t>
  </si>
  <si>
    <t>Vana fonta, Dn 80 mm, str. Al.B53, 1BUC</t>
  </si>
  <si>
    <t>Instalatii hidraulice in camine de vane, str. Al.B53, 1BUC</t>
  </si>
  <si>
    <t>Conducta de apa De 160 mm, str. C. Gherghina, 1100ml</t>
  </si>
  <si>
    <t>Camin circular din beton, str. C. Gherghina, Dn 800 mm, 10BUC</t>
  </si>
  <si>
    <t>Camin circular din beton, str. C. Gherghina, Dn 1000 mm, 3BUC</t>
  </si>
  <si>
    <t>Camin mare 3m x 1,5m turnat monolit, str. C. Gherghina, 1BUC</t>
  </si>
  <si>
    <t>Vana fonta, Dn 150 mm, str. C. Gherghina, 6BUC</t>
  </si>
  <si>
    <t xml:space="preserve">Vana fonta, Dn 150 mm, str. C. Gherghina, 1BUC </t>
  </si>
  <si>
    <t xml:space="preserve">Bransament apa, str. C. Gherghina, 90buc </t>
  </si>
  <si>
    <t>Hidrant subteran, str. C. Gherghina, Dn 65/80 mm 10BUC</t>
  </si>
  <si>
    <t>Instalatii hidraulice in camine de vane, str. C. Gherghina, 4BUC</t>
  </si>
  <si>
    <t>Conducta de apa De 160 mm, str. Al.1 Cernele, 500ml</t>
  </si>
  <si>
    <t>Camin circular din beton, str. Al.1 Cernele, Dn 800 mm, 8BUC</t>
  </si>
  <si>
    <t xml:space="preserve">Bransament apa, str. Al.1 Cernele, 57buc </t>
  </si>
  <si>
    <t>Vana fonta, Dn 100 mm, str. Al.1 Cernele, 2BUC</t>
  </si>
  <si>
    <t>Hidrant subteran, str. Al.1 Cernele, Dn 65/80 mm, 6BUC</t>
  </si>
  <si>
    <t>Instalatii hidraulice in camine de vane, str. Al.1 Cernele, 2BUC</t>
  </si>
  <si>
    <t>CARTIER FATA LUNCII</t>
  </si>
  <si>
    <t xml:space="preserve"> Conducta de apa De 110 mm, str. Rindunele , 360ml</t>
  </si>
  <si>
    <t>Camin circular din beton, str. Rindunele, Dn 800 mm, 8BUC</t>
  </si>
  <si>
    <t>Bransament apa str. Rindunele, 14buc</t>
  </si>
  <si>
    <t>Vana fonta, Dn 100 mm, str. Rindunele, 2BUC</t>
  </si>
  <si>
    <t>Hidrant subteran, str. Rindunele, Dn 65/80 mm 6BUC</t>
  </si>
  <si>
    <t>Instalatii hidraulice in camine de vane, str. Rindunele, 2BUC</t>
  </si>
  <si>
    <t>Conducta de apa De 110 mm, str.Buzaului extindere, 25ml</t>
  </si>
  <si>
    <t>Camin circular din beton, str.Buzaului extindere, Dn 800 mm, 1BUC</t>
  </si>
  <si>
    <t>Vana fonta, Dn 100 mm, str.Buzaului extindere, 1BUC</t>
  </si>
  <si>
    <t>Instalatii hidraulice in camine de vane, str.Buzaului extindere,  1BUC</t>
  </si>
  <si>
    <t>Conducta de apa De 110 mm, str. Dorobantilor, 550ml</t>
  </si>
  <si>
    <t>Camin circular din beton, str. Dorobantilor, Dn 800 mm, 6BUC</t>
  </si>
  <si>
    <t>Vana fonta, Dn 100 mm, str. Dorobantilor, 1BUC</t>
  </si>
  <si>
    <t>Hidrant subteran, str. Dorobantilor, Dn 65/80 mm, 5BUC</t>
  </si>
  <si>
    <t>Instalatii hidraulice in camine de vane, str. Dorobantilor, 1BUC</t>
  </si>
  <si>
    <t>Conducta de apa  De 110 mm, str.Al. 2 Calusari, 250ml</t>
  </si>
  <si>
    <t>Camin circular din beton, str.Al. 2 Calusari, Dn 800 mm, 4BUC</t>
  </si>
  <si>
    <t>Vana fonta, Dn 100 mm, str.Al. 2 Calusari, 2BUC</t>
  </si>
  <si>
    <t>Hidrant subteran, str.Al. 2 Calusari, Dn 65/80 mm, 2BUC</t>
  </si>
  <si>
    <t>Instalatii hidraulice in camine de vane, str.Al. 2 Calusari, 2BUC</t>
  </si>
  <si>
    <t>Conducta de apa De 110 mm, str.Al. 1 CALUSARI, 185ml</t>
  </si>
  <si>
    <t>Camin circular din beton, str.Al. 1 CALUSARI, Dn 800 mm, 4BUC</t>
  </si>
  <si>
    <t>Vana fonta, Dn 100 mm, str.Al. 1 CALUSARI, 1BUC</t>
  </si>
  <si>
    <t>Bransament apa, str.Al. 1 CALUSARI, 3buc</t>
  </si>
  <si>
    <t>Hidrant subteran, str.Al. 1 CALUSARI, Dn 65/80 mm, 3BUC</t>
  </si>
  <si>
    <t>Instalatii hidraulice in camine de vane, str.Al. 1 CALUSARI, 1BUC</t>
  </si>
  <si>
    <t>Conducta de apa De 110 mm, str.AL. 3 Calusari, 95ml</t>
  </si>
  <si>
    <t>Camin circular din beton, str.AL. 3 Calusari, Dn 800 mm, 3BUC</t>
  </si>
  <si>
    <t>Vana fonta, Dn 100 mm, str.AL. 3 Calusari, 2BUC</t>
  </si>
  <si>
    <t xml:space="preserve">Bransament apa, str.AL. 3 Calusari, 1buc </t>
  </si>
  <si>
    <t>Hidrant subteran, str.AL. 3 Calusari, Dn 65/80 mm, 1BUC</t>
  </si>
  <si>
    <t>Instalatii hidraulice in camine de vane, str.AL. 3 Calusari, 2BUC</t>
  </si>
  <si>
    <t>Conducta de apa De 110 mm, str. Hanul Rosu, 1730ml</t>
  </si>
  <si>
    <t>Camin circular din beton, str. Hanul Rosu, Dn 800 mm, 12BUC</t>
  </si>
  <si>
    <t>Vana fonta, Dn 100 mm, str. Hanul Rosu, 4BUC</t>
  </si>
  <si>
    <t>Bransament apa, str. Hanul Rosu, 70buc</t>
  </si>
  <si>
    <t>Hidrant subteran, str. Hanul Rosu, Dn 65/80 mm, 8BUC</t>
  </si>
  <si>
    <t>Instalatii hidraulice in camine de vane, str. Hanul Rosu, 4BUC</t>
  </si>
  <si>
    <t>CARTIER LASCAR CATARGIU</t>
  </si>
  <si>
    <t>Conducta de apa De 110 mm, Aleea Arad, 250ml</t>
  </si>
  <si>
    <t>Camin circular din beton, Aleea Arad, Dn 800 mm, 5BUC</t>
  </si>
  <si>
    <t>Bransament apa Aleea Arad, 8 buc</t>
  </si>
  <si>
    <t>Vana fonta, Dn 100 mm, Aleea Arad, 2BUC</t>
  </si>
  <si>
    <t>Hidrant subteran, Aleea Arad, Dn 65/80 mm, 3BUC</t>
  </si>
  <si>
    <t>Instalatii hidraulice in camine de vane, Aleea Arad, 2BUC</t>
  </si>
  <si>
    <t>Conducta de apa De 110 mm, Aleea Brasov, 271ml</t>
  </si>
  <si>
    <t>Camin circular, Aleea Brasov, Dn 800 mm, 3BUC</t>
  </si>
  <si>
    <t>Bransament apa, Aleea Brasov, 14 buc</t>
  </si>
  <si>
    <t>Vana fonta, Dn 100 mm, Aleea Brasov, 2buc</t>
  </si>
  <si>
    <t>Hidrant subteran, Aleea Brasov, Dn 65/80 mm, 3buc</t>
  </si>
  <si>
    <t>Instalatii hidraulice in camine de vane, Aleea Brasov, 2buc</t>
  </si>
  <si>
    <t>Conducta de apa De 110 mm, str. Muntenia, 1100ml</t>
  </si>
  <si>
    <t>Camin circular, str. Muntenia, Dn 800 mm, 17buc</t>
  </si>
  <si>
    <t>Camin mare 3m x 1,5m turnat monolit, str. Muntenia, 1buc</t>
  </si>
  <si>
    <t>Vana fonta, Dn 100 mm, str. Muntenia, 8buc</t>
  </si>
  <si>
    <t>Vana fonta, Dn 100 mm, str. Muntenia, 1buc</t>
  </si>
  <si>
    <t>Bransament apa, str. Muntenia, 61buc</t>
  </si>
  <si>
    <t>Hidrant subteran, str. Muntenia, Dn 65/80 mm, 12buc</t>
  </si>
  <si>
    <t>Instalatii hidraulice in camine de vane, str. Muntenia, 6buc</t>
  </si>
  <si>
    <t>Conducta de apa De 110 mm, Aleea Tarnava, 240ml</t>
  </si>
  <si>
    <t>Camin circular din beton, Aleea Tarnava, Dn 800 mm, 5buc</t>
  </si>
  <si>
    <t>Vana fonta, Dn 100 mm, Aleea Tarnava, 3buc</t>
  </si>
  <si>
    <t>Bransament apa, Aleea Tarnava, 7 buc</t>
  </si>
  <si>
    <t>Hidrant subteran, Aleea Tarnava, Dn 65/80 mm, 2buc</t>
  </si>
  <si>
    <t>Instalatii hidraulice in camine de vane , Aleea Tarnava, 3buc</t>
  </si>
  <si>
    <t>Conducta de apa De 110 mm, Aleea Viseului, 270ml</t>
  </si>
  <si>
    <t>Camin circular din beton, Aleea Viseului, Dn 800 mm, 4buc</t>
  </si>
  <si>
    <t xml:space="preserve">Vana fonta, Dn 100 mm, Aleea Viseului, 1buc </t>
  </si>
  <si>
    <t>Bransament apa, Aleea Viseului, 25 buc</t>
  </si>
  <si>
    <t>Hidrant subteran, Aleea Viseului, Dn 65/80 mm, 3buc</t>
  </si>
  <si>
    <t>Instalatii hidraulice in camine de vane, Aleea Viseului, 1buc</t>
  </si>
  <si>
    <t>Conducta de apa De 110 mm, Aleea Borsec, 285ml</t>
  </si>
  <si>
    <t>Camin circular din beton, Aleea Borsec, Dn 800 mm, 7buc</t>
  </si>
  <si>
    <t>Bransament apa, Aleea Borsec, 14 buc</t>
  </si>
  <si>
    <t>Vana fonta, Dn 100 mm, Aleea Borsec, 4buc</t>
  </si>
  <si>
    <t>Hidrant subteran, Aleea Borsec, Dn 65/80 mm, 3buc</t>
  </si>
  <si>
    <t>Instalatii hidraulice in camine de vane, Aleea Borsec, 4buc</t>
  </si>
  <si>
    <t>Conducta de apa De 110 mm, Aleea Sadu, 145ml</t>
  </si>
  <si>
    <t>Camin circular din beton, Aleea Sadu, Dn 800 mm, 3buc</t>
  </si>
  <si>
    <t>Vana fonta, Dn 100 mm, Aleea Sadu, 2buc</t>
  </si>
  <si>
    <t>Hidrant subteran, Aleea Sadu, Dn 65/80 mm, 1buc</t>
  </si>
  <si>
    <t>Instalatii hidraulice in camine de vane, Aleea Sadu, 2buc</t>
  </si>
  <si>
    <t>Conducta de apa De 110 mm, Aleea Roznov, 145ml</t>
  </si>
  <si>
    <t>Camin circular din beton, Aleea Roznov, Dn 800 mm</t>
  </si>
  <si>
    <t>Vana din fonta, Dn 100 mm, Aleea Roznov, 2buc</t>
  </si>
  <si>
    <t>Hidrant subteran, Aleea Roznov, Dn 65/80 mm, 1buc</t>
  </si>
  <si>
    <t>Instalatii hidraulice in camine de vane, Aleea Roznov, 2buc</t>
  </si>
  <si>
    <t>Conducta de apa De 110 mm, Aleea Drobeta, 130ml</t>
  </si>
  <si>
    <t>Camin circular din beton, Aleea Drobeta, Dn 800 mm, 3buc</t>
  </si>
  <si>
    <t>Vana fonta, Dn 100 mm, Aleea Drobeta, 2buc</t>
  </si>
  <si>
    <t>Hidrant subteran, Aleea Drobeta, Dn 65/80 mm, 1buc</t>
  </si>
  <si>
    <t>Instalatii hidraulice in camine de vane, Aleea Drobeta, 2buc</t>
  </si>
  <si>
    <t>Conducta de apa  De 110 mm, Aleea Sinaia, 65ml</t>
  </si>
  <si>
    <t>Camin circular din beton, Aleea Sinaia, Dn 800 mm,1buc</t>
  </si>
  <si>
    <t>Vana fonta, Dn 100 mm, Aleea Sinaia, 1buc</t>
  </si>
  <si>
    <t>Instalatii hidraulice in camine de vane, Aleea Sinaia, 1buc</t>
  </si>
  <si>
    <t>Conducta de apa De 110 mm, Aleea Siretului, 350ml</t>
  </si>
  <si>
    <t>Camin circular din beton, Aleea Siretului, Dn 800 mm, 7buc</t>
  </si>
  <si>
    <t>Vana fonta, Dn 100 mm, Aleea Siretului, 2buc</t>
  </si>
  <si>
    <t>Bransament apa, Aleea Siretului, 19 buc</t>
  </si>
  <si>
    <t>Hidrant subteran, Aleea Siretului, Dn 65/80 mm, 5buc</t>
  </si>
  <si>
    <t>Instalatii hidraulice in camine de vane, Aleea Siretului, 2buc</t>
  </si>
  <si>
    <t>Conducta de apa De 110 mm, Aleea Zalau, 300ml, 2buc</t>
  </si>
  <si>
    <t>Camin circular din beton, Aleea Zalau, Dn 800 mm, 9buc</t>
  </si>
  <si>
    <t>Vana fonta, Dn 100 mm, Aleea Zalau, 3buc</t>
  </si>
  <si>
    <t>Bransament apa, Aleea Zalau, 20 buc</t>
  </si>
  <si>
    <t>Hidrant subteran, Aleea Zalau, Dn 65/80 mm, 3buc</t>
  </si>
  <si>
    <t>Instalatii hidraulice in camine de vane, Aleea Zalau, 3buc</t>
  </si>
  <si>
    <t>Aleea Moldova Conducta de apa De 110 mm, Aleea Moldova, 1070ml</t>
  </si>
  <si>
    <t>Camin circular din beton, Aleea Moldova, Dn 800 mm 16buc</t>
  </si>
  <si>
    <t>Vana fonta, Dn 100 mm, Aleea Moldova, 6buc</t>
  </si>
  <si>
    <t>Bransament apa, Aleea Moldova, 34 buc</t>
  </si>
  <si>
    <t>Hidrant subteran, Aleea Moldova, Dn 65/80 mm, 10buc</t>
  </si>
  <si>
    <t>Instalatii hidraulice in camine de vane, Aleea Moldova, 6buc</t>
  </si>
  <si>
    <t>Conducta de apa De 110 mm, Strada Dobrogea, 1050ml</t>
  </si>
  <si>
    <t>Camin circular din beton, Strada Dobrogea, Dn 800 mm, 18buc</t>
  </si>
  <si>
    <t>Vana fonta, Dn 100 mm, Strada Dobrogea, 7buc</t>
  </si>
  <si>
    <t>Bransament apa, Strada Dobrogea, 49 buc</t>
  </si>
  <si>
    <t>Hidrant subteran, Strada Dobrogea, Dn 65/80 mm, 11buc</t>
  </si>
  <si>
    <t>Instalatii hidraulice in camine de vane, Strada Dobrogea, 7buc</t>
  </si>
  <si>
    <t>Conducta de apa De 110 mm, Aleea Alba Iulia, 225ml</t>
  </si>
  <si>
    <t>Camin circular din beton, Aleea Alba Iulia, Dn 800 mm, 4buc</t>
  </si>
  <si>
    <t>Vana fonta, Dn 100 mm, Aleea Alba Iulia, 2buc</t>
  </si>
  <si>
    <t>Bransament apa, Aleea Alba Iulia, 3 buc</t>
  </si>
  <si>
    <t>Hidrant subteran, Aleea Alba Iulia, Dn 65/80 mm, 2buc</t>
  </si>
  <si>
    <t>Instalatii hidraulice in camine de vane, Aleea Alba Iulia, 2buc</t>
  </si>
  <si>
    <t>Conducta de apa De 110 mm, Aleea Baragan, 230ml</t>
  </si>
  <si>
    <t>Camin circular din beton, Aleea Baragan, Dn 800 mm, 7buc</t>
  </si>
  <si>
    <t>Vana fonta, Dn 100 mm, Aleea Baragan, 3buc</t>
  </si>
  <si>
    <t>Bransament apa, Aleea Baragan, 1 buc</t>
  </si>
  <si>
    <t>Hidrant subteran, Aleea Baragan, Dn 65/80 mm, 4buc</t>
  </si>
  <si>
    <t>Instalatii hidraulice in camine de vane, Aleea Baragan, 3buc</t>
  </si>
  <si>
    <t>Conducta de apa De 110 mm, Aleea Cluj Napoca, 200ml</t>
  </si>
  <si>
    <t>Camin circular din beton, Aleea Cluj Napoca, Dn 800 mm, 4buc</t>
  </si>
  <si>
    <t>Bransament apa, Aleea Cluj Napoca, 7 buc</t>
  </si>
  <si>
    <t>Vana fonta, Dn 100 mm, Aleea Cluj Napoca, 2buc</t>
  </si>
  <si>
    <t>Hidrant de incendiu subteran, Aleea Cluj Napoca, Dn 65/80 mm, 2buc</t>
  </si>
  <si>
    <t>Instalatii hidraulice in camine de vane, Aleea Cluj Napoca, 2buc</t>
  </si>
  <si>
    <t>Conducta de apa De 110 mm, Aleea Iasi, 270ml</t>
  </si>
  <si>
    <t>Camin circular din beton, Aleea Iasi, Dn 800 mm, 4buc</t>
  </si>
  <si>
    <t>Vana fonta, Dn 100 mm, Aleea Iasi, 2buc</t>
  </si>
  <si>
    <t>Bransament apa, Aleea Iasi, 14 buc</t>
  </si>
  <si>
    <t>Hidrant subteran, Aleea Iasi, Dn 65/80 mm, 2buc</t>
  </si>
  <si>
    <t>Instalatii hidraulice in camine de vane, Aleea Iasi, 2buc</t>
  </si>
  <si>
    <t>Conducta de apa De 110 mm, Aleea Targoviste, 330ml</t>
  </si>
  <si>
    <t>Camin circular din beton, Aleea Targoviste, Dn 800 mm, 5buc</t>
  </si>
  <si>
    <t>Vana fonta, Dn 100 mm, Aleea Targoviste, 2buc</t>
  </si>
  <si>
    <t>Bransament apa, Aleea Targoviste, 22 buc</t>
  </si>
  <si>
    <t>Hidrant subteran, Aleea Targoviste, Dn 65/80 mm, 3buc</t>
  </si>
  <si>
    <t>Instalatii hidraulice in camine de vane, Aleea Targoviste, 2buc</t>
  </si>
  <si>
    <t>Conducta de apa De 110 mm,Aleea Galati, 345ml</t>
  </si>
  <si>
    <t>Camin circular din beton, Aleea Galati, Dn 800 mm, 5buc</t>
  </si>
  <si>
    <t>Vana fonta, Dn 100 mm, Aleea Galati, 2buc</t>
  </si>
  <si>
    <t>Bransament apa, Aleea Galati,23 buc</t>
  </si>
  <si>
    <t>Hidrant subteran, Aleea Galati, Dn 65/80 mm, 3buc</t>
  </si>
  <si>
    <t>iInstalatii hidraulice in camine de vane, Aleea Galati, 2buc</t>
  </si>
  <si>
    <t>Conducta de apa De 110 mm, Aleea Braila, 530ml</t>
  </si>
  <si>
    <t>Camin circular din beton, Aleea Braila, Dn 800 mm, 9buc</t>
  </si>
  <si>
    <t>Vana fonta, Dn 100 mm, Aleea Braila, 4buc</t>
  </si>
  <si>
    <t>Bransament apa Aleea Braila, apa 17 buc</t>
  </si>
  <si>
    <t>Hidrant subteran, Aleea Braila, Dn 65/80 mm, 5buc</t>
  </si>
  <si>
    <t>Instalatii hidraulice in camine de vane, Aleea Braila, 4buc</t>
  </si>
  <si>
    <t>Conducta de apa De 110 mm, Aleea Tulcea, 200ml</t>
  </si>
  <si>
    <t>Camin circular din beton, Aleea Tulcea, Dn 800 mm, 4buc</t>
  </si>
  <si>
    <t>Vana fonta, Dn 100 mm, Aleea Tulcea, 2buc</t>
  </si>
  <si>
    <t>Bransament apa 8, Aleea Tulcea, buc</t>
  </si>
  <si>
    <t>Hidrant subteran, Aleea Tulcea, Dn 65/80 mm 2buc</t>
  </si>
  <si>
    <t>Instalatii hidraulice in camine de vane, Aleea Tulcea, 2buc</t>
  </si>
  <si>
    <t>Subtraversare B-dul Stirbei Voda cu conducta de protectie din OL 219x5,mm, pentru teava PEID DN  mm (L=14ml)</t>
  </si>
  <si>
    <t>CARTIER ROMANESCU</t>
  </si>
  <si>
    <t>Conducta de apa str. Fantana Popova De 110mm,300ml</t>
  </si>
  <si>
    <t>Camin circular din beton, str. Fantana Popova, Dn 800 mm, 5buc</t>
  </si>
  <si>
    <t>Vana fonta, Dn 100 mm , str. Fantana Popova, 1buc</t>
  </si>
  <si>
    <t>Bransament apa str. Fantana Popova 17 buc</t>
  </si>
  <si>
    <t>Hidrant subteran, str. Fantana Popova, Dn 65/80 mm, 4buc</t>
  </si>
  <si>
    <t>Instalatii hidraulice in camine de vane, str. Fantana Popova, 1buc</t>
  </si>
  <si>
    <t>Conducta de apa  str. Bucura De 110 mm,1610ml</t>
  </si>
  <si>
    <t>Camin circular din beton, str. Bucura, Dn 800 mm, 13buc</t>
  </si>
  <si>
    <t>Camin mare 3m x 1,5m turnat monolit, str. Bucura, 1buc</t>
  </si>
  <si>
    <t>Vana fonta, Dn 100 mm, str. Bucura, 4buc</t>
  </si>
  <si>
    <t>Vana fonta, Dn 100 mm, str. Bucura, 1buc</t>
  </si>
  <si>
    <t>Bransament apa str. Bucura, 35buc</t>
  </si>
  <si>
    <t>Hidrant subteran, str. Bucura, Dn 65/80 mm 11buc</t>
  </si>
  <si>
    <t>Instalatii hidraulice in camine de vane , str. Bucura, 2buc</t>
  </si>
  <si>
    <t>Conducta de apa str. Scolii De 110 mm, 630ml</t>
  </si>
  <si>
    <t>Camin beton, str. Scolii, Dn 800 mm, 6buc</t>
  </si>
  <si>
    <t>Vana fonta, Dn 100 mm, str. Scolii, 2buc</t>
  </si>
  <si>
    <t>Bransament apa str. Scolii, 52buc</t>
  </si>
  <si>
    <t>Hidrant subteran, str. Scolii, Dn 65/80 mm 6buc</t>
  </si>
  <si>
    <t>Instalatii hidraulice in camine de vane, str. Scolii, 2buc</t>
  </si>
  <si>
    <t>Conducta de apa  str. Strada Noua De 200 mm, 720ml</t>
  </si>
  <si>
    <t>Camin circular din beton, str. Strada Noua, Dn 1000 mm, 1buc</t>
  </si>
  <si>
    <t>Vana fonta, Dn 200 mm, str. Strada Noua, 1buc</t>
  </si>
  <si>
    <t>Instalatii hidraulice in camine de vane, str. Strada Noua, 2buc</t>
  </si>
  <si>
    <t>Conducta de apa str. Bulevardul Nicolae Romanescu De 110 mm, 615ml</t>
  </si>
  <si>
    <t>Camin circular din beton, Bulevardul Nicolae Romanescu,  Dn 800 mm, 8buc</t>
  </si>
  <si>
    <t>Camin circular din beton, Bulevardul Nicolae Romanescu, Dn 1000 mm, 1buc</t>
  </si>
  <si>
    <t>Vana fonta, Dn 100 mm, Bulevardul Nicolae Romanescu, 2buc</t>
  </si>
  <si>
    <t>Bransament apa Bulevardul Nicolae Romanescu,15buc</t>
  </si>
  <si>
    <t>Hidrant subteran, Bulevardul Nicolae Romanescu, Dn 65/80 mm 7buc</t>
  </si>
  <si>
    <t>Instalatii hidraulice in camine de vane, Bulevardul Nicolae Romanescu, 2buc</t>
  </si>
  <si>
    <t>Subtraversare Bdul Nicolae Romanescu cu conducta de protectie din OL, pentru teava PEID Dn 200 mm (L=20 ml)</t>
  </si>
  <si>
    <t>Subtraversare str. Fantana Popova, cu conducta de protectie din OL, pentru teava PEID Dn 110 mm (L=12ml)</t>
  </si>
  <si>
    <t>Subtraversare forare orizontala str. Bucura , pentru teava PEID DN 110 mm cu conducta de protectie din PEID DN 160(L=20ml)</t>
  </si>
  <si>
    <t>CARTIER VETERANI</t>
  </si>
  <si>
    <t>Conducta de apa  str.Dimitrie Cantemir De 110 mm, 550ml</t>
  </si>
  <si>
    <t>Camin circular din beton, str.Dimitrie Cantemir,  Dn 800 mm, 6buc</t>
  </si>
  <si>
    <t>Vana fonta, Dn 100 mm, str.Dimitrie Cantemir, 1buc</t>
  </si>
  <si>
    <t>Bransament apa str. Dimitrie Cantemir, 1buc</t>
  </si>
  <si>
    <t>Hidrant subteran, str.Dimitrie Cantemir, Dn 65/80 mm, 5buc</t>
  </si>
  <si>
    <t>Instalatii hidraulice in camine de vane, str.Dimitrie Cantemir, 1buc</t>
  </si>
  <si>
    <t>Conducta de apa De 110 mm, str. Eroii Sanitari,465ml</t>
  </si>
  <si>
    <t>Conducta de apa De 160 mm, str. Eroii Sanitari,1180ml</t>
  </si>
  <si>
    <t>Camin circular din beton, str. Eroii Sanitari, Dn 800 mm, 19buc</t>
  </si>
  <si>
    <t>Camin mare 3m x 1,5m turnat monolit, str. Eroii Sanitari, 1buc</t>
  </si>
  <si>
    <t>Vana fonta, Dn 100 mm, str. Eroii Sanitari, 6buc</t>
  </si>
  <si>
    <t>Bransament apa str. Eroii Sanitari,15buc</t>
  </si>
  <si>
    <t>Vana fonta, Dn 150 mm, str. Eroii Sanitari, 1buc</t>
  </si>
  <si>
    <t>Hidrant subteran, str. Eroii Sanitari, Dn 65/80 mm 17buc</t>
  </si>
  <si>
    <t>Instalatii hidraulice in camine de vane, str. Eroii Sanitari, 3buc</t>
  </si>
  <si>
    <t>Conducta de apa De 160 mm, str. Genistilor 1065ml</t>
  </si>
  <si>
    <t>Camin circular din elemente prefabricate de beton, str. Genistilor, Dn 800 mm, 11buc</t>
  </si>
  <si>
    <t>Camin mare 3m x 1,5m turnat monolit, str. Genistilor, 2buc</t>
  </si>
  <si>
    <t>Vana cu sertar cauciucat, din fonta, Dn 150 mm, str. Genistilor, 4buc</t>
  </si>
  <si>
    <t>Bransament apa str.Genistilor, 45buc</t>
  </si>
  <si>
    <t>Hidrant subteran, str. Genistilor, Dn 65/80 mm 11buc</t>
  </si>
  <si>
    <t>lorInstalatii hidraulice in camine de vane 1buc</t>
  </si>
  <si>
    <t>Conducta de apa De 110 mm, str. Vanatorii de Munte 1170ml</t>
  </si>
  <si>
    <t>Camin circular din beton, str. Vanatorii de Munte, Dn 800 mm, 14buc</t>
  </si>
  <si>
    <t>Bransament apa str.Vanatorii de Munte,17buc</t>
  </si>
  <si>
    <t xml:space="preserve">Vana fonta, Dn 100 mm, str. Vanatorii de Munte, 3buc </t>
  </si>
  <si>
    <t>Hidrant subteran, str. Vanatorii de Munte, Dn 65/80 mm 11buc</t>
  </si>
  <si>
    <t>Instalatii hidraulice in camine de vane, str. Vanatorii de Munte, 3buc</t>
  </si>
  <si>
    <t>Conducta de apa De 110 mm, str. Marinei ,1110ml</t>
  </si>
  <si>
    <t>Camin circular din beton, str. Marinei, Dn 800 mm, 16buc</t>
  </si>
  <si>
    <t>Bransament apa str.Marinei, 41buc</t>
  </si>
  <si>
    <t>Vana fonta, Dn 100 mm, str. Marinei, 6buc</t>
  </si>
  <si>
    <t>Hidrant subteran, str. Marinei, Dn 65/80 mm 10buc</t>
  </si>
  <si>
    <t>Instalatii hidraulice in camine de vane, str. Marinei, 6buc</t>
  </si>
  <si>
    <t>Conducta de apa De 63 mm, str. Aviatorilor, 90ml</t>
  </si>
  <si>
    <t>Conducta de apa De 110 mm, str. Aviatorilor, 510ml</t>
  </si>
  <si>
    <t>Camin circular din elemente prefabricate de beton, str. Aviatorilor, Dn 800 mm, 9buc</t>
  </si>
  <si>
    <t>Vana fonta, Dn 100 mm, str. Aviatorilor, 5buc</t>
  </si>
  <si>
    <t>Bransament apa str.Aviatorilor, 18buc</t>
  </si>
  <si>
    <t>Hidrant subteran, str. Aviatorilor, Dn 65/80 mm 4buc</t>
  </si>
  <si>
    <t>Instalatii hidraulice in camine de vane, str. Aviatorilor, 5buc</t>
  </si>
  <si>
    <t>Conducta de apa De 110 mm, Str. Cavaleriei, 280ml</t>
  </si>
  <si>
    <t>Camin circular din beton, Str. Cavaleriei, Dn 800 mm, 4buc</t>
  </si>
  <si>
    <t>Vana fonta, Dn 100 mm, Str. Cavaleriei, 2buc</t>
  </si>
  <si>
    <t>Bransament apa str.Cavaleriei, 8buc</t>
  </si>
  <si>
    <t>Hidrant subteran, Str. Cavaleriei, Dn 65/80 mm 2buc</t>
  </si>
  <si>
    <t>Instalatii hidraulice in camine de vane, Str. Cavaleriei, 2buc</t>
  </si>
  <si>
    <t>Conducta de apa De 110 mm, Str. Infanteriei, 380ml</t>
  </si>
  <si>
    <t>Camin circular din beton, Str. Infanteriei, Dn 800 mm, 8buc</t>
  </si>
  <si>
    <t>Bransament apa str.Infanteriei,19buc</t>
  </si>
  <si>
    <t>Vana fonta, Dn 100 mm, Str. Infanteriei, 5buc</t>
  </si>
  <si>
    <t>Hidrant subteran, Str. Infanteriei, Dn 65/80 mm 3buc</t>
  </si>
  <si>
    <t>Instalatii hidraulice in camine de vane, Str. Infanteriei, 5buc</t>
  </si>
  <si>
    <t>Conducta de apa De 110 mm, str.Antiaeriana, 370ml</t>
  </si>
  <si>
    <t>Camin circular din beton, str.Antiaeriana, Dn 800 mm 5buc</t>
  </si>
  <si>
    <t>Vana fonta, Dn 100 mm, str.Antiaeriana, 2buc</t>
  </si>
  <si>
    <t>Bransament apa str.Antiaeriana, 4buc</t>
  </si>
  <si>
    <t>Hidrant subteran, str.Antiaeriana, Dn 65/80 mm 3buc</t>
  </si>
  <si>
    <t>Instalatii hidraulice in camine de vane, str.Antiaeriana, 2buc</t>
  </si>
  <si>
    <t>Conducta de apa De 110 mm, str. Artileriei, 1130ml</t>
  </si>
  <si>
    <t>Camin circular din beton, str. Artileriei, Dn 800 mm, 16buc</t>
  </si>
  <si>
    <t>Vana fonta, Dn 100 mm, str. Artileriei, 4buc</t>
  </si>
  <si>
    <t>Bransament apa str Artileriei,14buc</t>
  </si>
  <si>
    <t>Hidrant subteran, str. Artileriei, Dn 65/80 mm 12buc</t>
  </si>
  <si>
    <t>Instalatii hidraulice in camine de vane, str. Artileriei, 4buc</t>
  </si>
  <si>
    <t>Conducta de apa De 110 mm, str. V3, 450ML</t>
  </si>
  <si>
    <t>Camin circular din beton, str. V3, Dn 800 mm, 6buc</t>
  </si>
  <si>
    <t>Vana fonta, Dn 100 mm, str. V3, 2buc</t>
  </si>
  <si>
    <t>Bransament apa str.V3,3buc</t>
  </si>
  <si>
    <t>Hidrant subteran, str. V3, Dn 65/80 mm 4buc</t>
  </si>
  <si>
    <t>Instalatii hidraulice in camine de vane, str. V3, 2buc</t>
  </si>
  <si>
    <t>Conducta de apa De 110 mm, str. V4, 330ML</t>
  </si>
  <si>
    <t>Camin circular din beton, str. V4, Dn 800 mm, 3buc</t>
  </si>
  <si>
    <t>Camin circular din beton, str. V4, Dn 1000 mm, 2buc</t>
  </si>
  <si>
    <t>Vana fonta, Dn 100 mm, str. V4, 2buc</t>
  </si>
  <si>
    <t>Bransament apa str.V4,8buc</t>
  </si>
  <si>
    <t>Hidrant subteran, str. V4, Dn 65/80 mm 3buc</t>
  </si>
  <si>
    <t>Instalatii hidraulice in camine de vane, str. V4, 2buc</t>
  </si>
  <si>
    <t>CARTIER GARLESTI</t>
  </si>
  <si>
    <t>Conducta de apa De 160 mm, str. Viilor, 720ml</t>
  </si>
  <si>
    <t>Camin circular din beton, str. Viilor, Dn 800 mm, 5buc</t>
  </si>
  <si>
    <t>Camin circular din beton, str. Viilor, Dn 1000 mm, 2buc</t>
  </si>
  <si>
    <t>Camin mare 3m x 1,5m turnat monolit, str. Viilor, 1buc</t>
  </si>
  <si>
    <t>Vana fonta, Dn 150 mm, str. Viilor, 3buc</t>
  </si>
  <si>
    <t>Bransament apa str. Viilor 16buc</t>
  </si>
  <si>
    <t>Vana fonta, Dn 150 mm, str. Viilor, 1buc</t>
  </si>
  <si>
    <t>Hidrant subteran, str. Viilor, Dn 65/80 mm 5buc</t>
  </si>
  <si>
    <t>Instalatii hidraulice in camine de vane, str. Viilor, 3buc</t>
  </si>
  <si>
    <t>Vana fonta, Dn 150 mm, str. Viilor, 2buc</t>
  </si>
  <si>
    <t>Conducta de apa De 110mm, str. Paunitei, 802ml</t>
  </si>
  <si>
    <t>Conducta de apa De 200 mm, str. Paunitei, 195ml</t>
  </si>
  <si>
    <t>Camin circular din beton, str. Paunitei, Dn 800 mm, 12buc</t>
  </si>
  <si>
    <t>Camin circular din beton, str. Paunitei, Dn 1000 mm, 3buc</t>
  </si>
  <si>
    <t>Vana fonta, Dn 100 mm, str. Paunitei, 2buc</t>
  </si>
  <si>
    <t>Bransament apa str. Paunirei,48buc</t>
  </si>
  <si>
    <t>Vana fonta, Dn 200 mm, str. Paunitei, 3buc</t>
  </si>
  <si>
    <t>Hidrant subteran, str. Paunitei, Dn 65/80 mm 10buc</t>
  </si>
  <si>
    <t>Instalatii hidraulice in camine de vane, str. Paunitei, 5buc</t>
  </si>
  <si>
    <t>Conducta de apa ,De 110 mm, str. G1, 998ML</t>
  </si>
  <si>
    <t>Camin circular din beton, str. G1, Dn 800 mm,11buc</t>
  </si>
  <si>
    <t>Vana fonta, Dn 100 mm, str. G1, 2buc</t>
  </si>
  <si>
    <t>Bransament apa str.G1 ,31BUC</t>
  </si>
  <si>
    <t>Hidrant subteran, str. G1, Dn 65/80 mm 9buc</t>
  </si>
  <si>
    <t>Instalatii hidraulice in camine de vane, str. G1, 2buc</t>
  </si>
  <si>
    <t xml:space="preserve">Conducta de apa str. Vidra De 200 mm,533ml </t>
  </si>
  <si>
    <t>Camin circular din beton,str. Vidra, Dn 800 mm, 5buc</t>
  </si>
  <si>
    <t>str. Vidra Camin circular din beton,str. Vidra, Dn 1000 mm, 2buc</t>
  </si>
  <si>
    <t>Vana fonta, Dn 200 mm,str. Vidra, 2buc</t>
  </si>
  <si>
    <t>Bransament apa,str. Vidra, 50BUC</t>
  </si>
  <si>
    <t>Hidrant subteran,str. Vidra, Dn 65/80 mm 5buc</t>
  </si>
  <si>
    <t>Instalatii hidraulice in camine de vane, str. Vidra, 2buc</t>
  </si>
  <si>
    <t xml:space="preserve">Conducta de apa De 110 mm, str. G4, 200ML </t>
  </si>
  <si>
    <t>Camin circular din beton, str. G4, Dn 800 mm, 4buc</t>
  </si>
  <si>
    <t>Bransament apa str.G4 ,11BUC</t>
  </si>
  <si>
    <t>Vana fonta, Dn 100 mm, str. G4,  2buc</t>
  </si>
  <si>
    <t>Instalatii hidraulice in camine de vane, str. G4,  2buc</t>
  </si>
  <si>
    <t xml:space="preserve">Conducta de apa De 110mm, str. G5, 235ml </t>
  </si>
  <si>
    <t>Camin circular din beton, str. G5, Dn 800 mm, 4buc</t>
  </si>
  <si>
    <t>Vana fonta, Dn 100 mm, str. G5, 2buc</t>
  </si>
  <si>
    <t>Bransament apa str.G5 ,14BUC</t>
  </si>
  <si>
    <t>Hidrant subteran, str. G5, Dn 65/80 mm 2buc</t>
  </si>
  <si>
    <t>Instalatii hidraulice in camine de vane, str. G5, 2buc</t>
  </si>
  <si>
    <t>Conducta de apa str.G8 De 110 mm,310ML</t>
  </si>
  <si>
    <t>Camin circular din beton, str.G8, Dn 800 mm, 5buc</t>
  </si>
  <si>
    <t>Vana fonta, Dn 100 mm, str.G8, 21buc</t>
  </si>
  <si>
    <t>Bransament apa str.G8 ,21BUC</t>
  </si>
  <si>
    <t>Hidrant subteran, str.G8, Dn 65/80 mm 2buc</t>
  </si>
  <si>
    <t>Instalatii hidraulice in camine de vane, str.G8, 2buc</t>
  </si>
  <si>
    <t>Conducta de apa str. G9 De 110 mm, 345ML</t>
  </si>
  <si>
    <t>Camin circular din beton, str. G9, Dn 800 mm, 5buc</t>
  </si>
  <si>
    <t>Vana fonta, Dn 100 mm, str. G9, 2buc</t>
  </si>
  <si>
    <t>Bransament apa str.G9 ,21BUC</t>
  </si>
  <si>
    <t>Hidrant subteran, str. G9, Dn 65/80 mm 3buc</t>
  </si>
  <si>
    <t>Instalatii hidraulice in camine de vane, str. G9, 2buc</t>
  </si>
  <si>
    <t>Conducta de apa str. G10 De 110 mm, 242ML</t>
  </si>
  <si>
    <t>Camin circular din beton, str.G10, Dn 800 mm, 4buc</t>
  </si>
  <si>
    <t>Vana fonta, Dn 100 mm, str.G10, 2buc</t>
  </si>
  <si>
    <t>Bransament apa str.G10,20bUC</t>
  </si>
  <si>
    <t>Hidrant subteran, str.G10, Dn 65/80 mm 2buc</t>
  </si>
  <si>
    <t>Instalatii hidraulice in camine de vane str.G10, 2buc</t>
  </si>
  <si>
    <t>Conducta de apa str. G11 De 110 mm, 208ML</t>
  </si>
  <si>
    <t>Camin circular din beton, str.G11, Dn 800 mm, 4buc</t>
  </si>
  <si>
    <t>Vana fonta, Dn 100 mm, str.G11, 2buc</t>
  </si>
  <si>
    <t>Bransament apa str.G11,15BUC</t>
  </si>
  <si>
    <t>Hidrant subteran, str.G11, Dn 65/80 mm 2buc</t>
  </si>
  <si>
    <t>Instalatii hidraulice in camine de vane, str.G11, 2buc</t>
  </si>
  <si>
    <t>Conducta de apa str. Drumul Muntenilor De 160 mm, 1110ml</t>
  </si>
  <si>
    <t>Conducta de apa str. Drumul Muntenilor De 63 mm, 101ml</t>
  </si>
  <si>
    <t>Camin circular din beton, str. Drumul Muntenilor, Dn 800 mm, 10buc</t>
  </si>
  <si>
    <t>Camin circular din beton, str. Drumul Muntenilor,  Dn 1000 mm, 3buc</t>
  </si>
  <si>
    <t>Camin mare 3m x 1,5m turnat monolit, str. Drumul Muntenilor,  1buc</t>
  </si>
  <si>
    <t>Vana fonta, Dn 150 mm, str. Drumul Muntenilor, 6buc</t>
  </si>
  <si>
    <t>Vana fonta, Dn 150 mm, str. Drumul Muntenilor, 1buc</t>
  </si>
  <si>
    <t>Bransament apa str.Drumul Muntenilor,69BUC</t>
  </si>
  <si>
    <t>Hidrant subteran, str. Drumul Muntenilor, Dn 65/80 mm 10buc</t>
  </si>
  <si>
    <t>Instalatii hidraulice in camine de vane, str. Drumul Muntenilor, 4buc</t>
  </si>
  <si>
    <t>Conducta de apa str. G12 De 110 mm, 191ML</t>
  </si>
  <si>
    <t>Camin circular din beton, str.G12, Dn 800 mm,3BUC</t>
  </si>
  <si>
    <t>Vana fonta, Dn 100 mm, str.G12, 2BUC</t>
  </si>
  <si>
    <t>Bransament apa str.G12,18BUC</t>
  </si>
  <si>
    <t>Hidrant subteran, str.G12, Dn 65/80 mm 1BUC</t>
  </si>
  <si>
    <t>Instalatii hidraulice in camine de vane, str.G12, 2BUC</t>
  </si>
  <si>
    <t>Conducta de apa str.G13 De 110 mm, 102ML</t>
  </si>
  <si>
    <t>Camin circular din beton, str.G13, Dn 800 mm, 3BUC</t>
  </si>
  <si>
    <t>Vana fonta, Dn 100 mm, str.G13, 2BUC</t>
  </si>
  <si>
    <t>Bransament apa str.G13,7bUC</t>
  </si>
  <si>
    <t>Hidrant subteran, str.G13, Dn 65/80 mm 1BUC</t>
  </si>
  <si>
    <t>Instalatii hidraulice in camine de vane, str.G13, 2BUC</t>
  </si>
  <si>
    <t>Conducta de apa De 90 mm, str. Al.1 DRUMUL Muntenilor 78ml</t>
  </si>
  <si>
    <t>Camin circular din beton, str. Al.1 DRUMUL Muntenilor,  Dn 800 mm 2buc</t>
  </si>
  <si>
    <t>Bransament apa str. Aleea 1 Drumul Muntenilor 4buc</t>
  </si>
  <si>
    <t>Vana fonta, Dn 80 mm str. Al.1 DRUMUL Muntenilor, 2buc</t>
  </si>
  <si>
    <t>Instalatii hidraulice in camine de vane, str. Al.1 DRUMUL Muntenilor, 2buc</t>
  </si>
  <si>
    <t>Conducta de apa str. Pescarusului 160 mm,713ml</t>
  </si>
  <si>
    <t>Camin circular din beton, str. Pescarusului,  Dn 800 mm,6BUC</t>
  </si>
  <si>
    <t>Camin circular din beton, str. Pescarusului, Dn 1000 mm,4BUC</t>
  </si>
  <si>
    <t>Vana fonta, Dn 150 mm, str. Pescarusului, 4BUC</t>
  </si>
  <si>
    <t>Bransament apa str.Pescarusului 35buc</t>
  </si>
  <si>
    <t>Hidrant subteran, str. Pescarusului, Dn 65/80 mm 6BUC</t>
  </si>
  <si>
    <t>Instalatii hidraulice in camine de vane, str. Pescarusului,  4BUC</t>
  </si>
  <si>
    <t>Conducta de apa str. Viitorului De 200 mm, 855ml</t>
  </si>
  <si>
    <t>Camin circular din beton, str. Viitorului,  Dn 800 mm,7BUC</t>
  </si>
  <si>
    <t>Camin circular din beton, str. Viitorului, Dn 1000 mm, 2BUC</t>
  </si>
  <si>
    <t>Vana fonta, Dn 200 mm, str. Viitorului, 2BUC</t>
  </si>
  <si>
    <t>Hidrant subteran, str. Viitorului, Dn 65/80 mm 7BUC</t>
  </si>
  <si>
    <t>Bransament apa str. Viitorului 8buc</t>
  </si>
  <si>
    <t>Instalatii hidraulice in camine de vane, str. Viitorului, 2BUC</t>
  </si>
  <si>
    <t>Conducta de apa str. Zorilor De 110 mm,234ml</t>
  </si>
  <si>
    <t>Conducta de apa str. ZorilorDe 160 mm, 102ml</t>
  </si>
  <si>
    <t>Camin circular din beton, str. Zorilor,  Dn 800 mm,4BUC</t>
  </si>
  <si>
    <t xml:space="preserve">Vana fonta, Dn 100 mm, str. Zorilor, 1BUC </t>
  </si>
  <si>
    <t>Bransament apa str. Zorilor 20buc</t>
  </si>
  <si>
    <t>Hidrant subteran, str. Zorilor, Dn 65/80 mm 3BUC</t>
  </si>
  <si>
    <t>Instalatii hidraulice in camine de vane, str. Zorilor, 1BUC</t>
  </si>
  <si>
    <t>Conducta de apa str. G22 De 90 mm, 62ml</t>
  </si>
  <si>
    <t>Camin circular din beton, str. G22, Dn 800 mm, 2BUC</t>
  </si>
  <si>
    <t>Bransament apa str.G22 5buc</t>
  </si>
  <si>
    <t xml:space="preserve">Vana fonta, Dn 80 mm, str. G22, 2BUC </t>
  </si>
  <si>
    <t>Instalatii hidraulice in camine de vane, str. G22, 2BUC</t>
  </si>
  <si>
    <t>Conducta de apa str. Calea Bucuresti De 110 mm, 1047ml</t>
  </si>
  <si>
    <t>Conducta de apa str.Calea Bucuresti  De 200 mm, 3028ml</t>
  </si>
  <si>
    <t>Camin circular din beton, str.Calea Bucuresti, Dn 800 mm,49BUC</t>
  </si>
  <si>
    <t>Camin circular din beton, str.Calea Bucuresti, Dn 1000 mm, 9BUC</t>
  </si>
  <si>
    <t>Vana fonta, Dn 100 mm, str.Calea Bucuresti, 7BUC</t>
  </si>
  <si>
    <t>Bransament apa str.Calea Bucuresti 57buc</t>
  </si>
  <si>
    <t>Vana fonta, Dn 200 mm, str.Calea Bucuresti, 9BUC</t>
  </si>
  <si>
    <t>Vana fonta, Dn 150 mm, str.Calea Bucuresti, 3BUC</t>
  </si>
  <si>
    <t>Hidrant subteran, str.Calea Bucuresti, Dn 65/80 mm 42BUC</t>
  </si>
  <si>
    <t>Instalatii hidraulice in camine de vane, str.Calea Bucuresti, 15BUC</t>
  </si>
  <si>
    <t>Camin mare 3x1.5 m turnat monolit, str.Calea Bucuresti,  1BUC</t>
  </si>
  <si>
    <t>Vana fonta, Dn 200 mm, str.Calea Bucuresti, 1BUC</t>
  </si>
  <si>
    <t>Conducta de apa str. Centura de Nord De 160 mm, 2047ml</t>
  </si>
  <si>
    <t>Conducta de apa str. Centura de Nord De 200 mm, 170ml</t>
  </si>
  <si>
    <t>Camin circular din beton, str. Centura de Nord, Dn 800 mm,21BUC</t>
  </si>
  <si>
    <t>Camin circular din beton, str. Centura de Nord, Dn 1000 mm, 6BUC</t>
  </si>
  <si>
    <t>Vana fonta, Dn 150 mm, str. Centura de Nord, 5BUC</t>
  </si>
  <si>
    <t>Vana fonta, Dn 200 mm, str. Centura de Nord, 1BUC</t>
  </si>
  <si>
    <t>Hidrant subteran, str. Centura de Nord, Dn 65/80 mm 21BUC</t>
  </si>
  <si>
    <t>Instalatii hidraulice in camine de vane, str. Centura de Nord, 6BUC</t>
  </si>
  <si>
    <t xml:space="preserve">Conducta de apa str. Garlesti De 160 mm,366ml </t>
  </si>
  <si>
    <t>Camin circular din beton, str.Garlesti, Dn 800 mm, 3BUC</t>
  </si>
  <si>
    <t>Camin circular din beton, str.Garlesti, Dn 1000 mm, 2BUC</t>
  </si>
  <si>
    <t>Vana fonta, Dn 150 mm, str.Garlesti, 2BUC</t>
  </si>
  <si>
    <t>Bransament apa str. Garlesti 4buc</t>
  </si>
  <si>
    <t>Hidrant subteran, str.Garlesti, Dn 65/80 mm 3BUC</t>
  </si>
  <si>
    <t>Instalatii hidraulice in camine de vane, str.Garlesti, 2BUC</t>
  </si>
  <si>
    <t>Conducta de apa str. G25 De 110 mm, 844ml</t>
  </si>
  <si>
    <t>Camin circular din beton, str.G25, Dn 800 mm, 11BUC</t>
  </si>
  <si>
    <t>Vana fonta, Dn 100 mm, str.G25, 2BUC</t>
  </si>
  <si>
    <t>Bransament apa str.G25 14buc</t>
  </si>
  <si>
    <t>Hidrant subteran, str.G25, Dn 65/80 mm 9BUC</t>
  </si>
  <si>
    <t>Instalatii hidraulice in camine de vane, str.G25, 2BUC</t>
  </si>
  <si>
    <t>Conducta de apa str. G27 De 110 mm, 258ML</t>
  </si>
  <si>
    <t>Camin circular din beton, str.G27, Dn 800 mm, 3BUC</t>
  </si>
  <si>
    <t>Vana fonta, Dn 100 mm, str.G27,  1BUC</t>
  </si>
  <si>
    <t>Bransament apa str.G27, 57buc</t>
  </si>
  <si>
    <t>Hidrant subteran, str.G27, Dn 65/80 mm 2BUC</t>
  </si>
  <si>
    <t>Instalatii hidraulice in camine de vane, str.G27, 1BUC</t>
  </si>
  <si>
    <t>Subtraversare str. Calea Bucuresti, cu conducta de protectie din OL, pentru teava PEID Dn 200 mm( L=32 m)</t>
  </si>
  <si>
    <t>Subtraversare str. Calea Bucuresti, cu conducta de protectie din OL, pentru teava PEID Dn 110 mm( L=32 m)</t>
  </si>
  <si>
    <t>Subtraversare cale ferata , cu conducta de protectie din OL, pentru teava PEID Dn 200 mm( L=40 m) (de la str.Vidra spre str. Pescarusului)</t>
  </si>
  <si>
    <t>Subtraversare str. Centura de Nord, cu conducta de protectie din OL, pentru teava PEID Dn 200 mm( L=42 m)</t>
  </si>
  <si>
    <t>Subtraversare str. Centura de Nord, cu conducta de protectie din OL, pentru teava PEID Dn 315 mm( L=365 m)</t>
  </si>
  <si>
    <t>Camera prefabricata pentru statie de pompare apa rece 8mx4mx2.5m</t>
  </si>
  <si>
    <t xml:space="preserve">Instalatii hidraulice in camera prefabricata </t>
  </si>
  <si>
    <t xml:space="preserve">Alimentare electrica Statie de pompare apa rece </t>
  </si>
  <si>
    <t>Pachet Statie de pompare apa rece cu distribuitor - colector, robineti, clapete, tablou de comanda si electric, etc, D=12,40 l/s); H=140 mCA-fara fundatie</t>
  </si>
  <si>
    <t>Pachet Statie de pompare apa rece cu distribuitor - colector, robineti, clapete, tablou de comanda si electric, etc, D=12,40 l/s); H=140 mCA-fundatie prin demisol conf DS 14</t>
  </si>
  <si>
    <t>CARTIER BARIERA VALCII</t>
  </si>
  <si>
    <t>Conducta de apa str. Rozelor De 110 mm, 308ml</t>
  </si>
  <si>
    <t>Conducta de apa str. Rozelor De 160 mm, 271ml</t>
  </si>
  <si>
    <t>Camin circular din beton, str. Rozelor, Dn 800 mm, 9buc</t>
  </si>
  <si>
    <t>Camin mare 3m x 1,5m turnat monolit, str. Rozelor, 1buc</t>
  </si>
  <si>
    <t>Vana fonta, Dn 100 mm, str. Rozelor, 2buc</t>
  </si>
  <si>
    <t>Vana fonta, Dn 150 mm, str. Rozelor, 3buc</t>
  </si>
  <si>
    <t>Vana fonta, Dn 150 mm, str. Rozelor, 1buc</t>
  </si>
  <si>
    <t>Hidrant subteran, str. Rozelor, Dn 65/80 mm 7buc</t>
  </si>
  <si>
    <t>Instalatii hidraulice in camine de vane, str. Rozelor, 3buc</t>
  </si>
  <si>
    <t>Conducta de apa str. BV27 ,De 110 mm, 795ml</t>
  </si>
  <si>
    <t>Camin circular din beton, str.BV27, Dn 800 mm, 12buc</t>
  </si>
  <si>
    <t>Vana fonta, Dn 100 mm, str.BV27, 4buc</t>
  </si>
  <si>
    <t>Bransament apa str. BV27 16buc</t>
  </si>
  <si>
    <t>Hidrant subteran, str.BV27, Dn 65/80 mm 8buc</t>
  </si>
  <si>
    <t>Instalatii hidraulice in camine de vane, str.BV27, 4buc</t>
  </si>
  <si>
    <t>Conducta de apa str. Aleea Simnic De 160 mm, 196ml</t>
  </si>
  <si>
    <t>Camin circular din beton, str. Aleea Simnic, Dn 800 mm 2buc</t>
  </si>
  <si>
    <t>Camin circular din beton, str. Aleea Simnic, Dn 1000 mm, 2buc</t>
  </si>
  <si>
    <t>Vana fonta, Dn 150 mm, str. Aleea Simnic, 2buc</t>
  </si>
  <si>
    <t>Bransament apa str.Aleea Simnic  1buc</t>
  </si>
  <si>
    <t>Hidrant subteran, str. Aleea Simnic, Dn 65/80 mm 2buc</t>
  </si>
  <si>
    <t>Instalatii hidraulice in camine de vane, str. Aleea Simnic, 2buc</t>
  </si>
  <si>
    <t>Conducta de apa str. Aleea 1 Simnic De 110 mm, 1840ml</t>
  </si>
  <si>
    <t xml:space="preserve">C onducta de apa str. Aleea 1 Simnic De 160 mm,1104ml </t>
  </si>
  <si>
    <t>Camin circular din beton, str. Aleea 1 Simnic, Dn 800 mm, 37buc</t>
  </si>
  <si>
    <t>Simnic Camin circular din beton, str. Aleea 1 Simnic, Dn 1000 mm, 4buc</t>
  </si>
  <si>
    <t>Vana fonta, Dn 100 mm, str. Aleea 1 Simnic, 4buc</t>
  </si>
  <si>
    <t>Vana fonta, Dn 150 mm, str. Aleea 1 Simnic, 3buc</t>
  </si>
  <si>
    <t>Bransament apa , str. Aleea 1 Simnic,  78buc</t>
  </si>
  <si>
    <t>Simnic Hidrant subteran, str. Aleea 1 Simnic, Dn 65/80 mm 33buc</t>
  </si>
  <si>
    <t>Instalatii hidraulice in camine de vane, str. Aleea 1 Simnic, 7buc</t>
  </si>
  <si>
    <t>Camin circular din beton, str. Aleea 1 Simnic, Dn1000 mm, 2buc</t>
  </si>
  <si>
    <t>Conducta de apa Aleea 5 Primaverii De 110 mm, 160ml</t>
  </si>
  <si>
    <t>Camin circular din beton, Aleea 5 Primaverii, Dn 800 mm, 3buc</t>
  </si>
  <si>
    <t>Vana fonta, Dn 100 mm, Aleea 5 Primaverii, 2buc</t>
  </si>
  <si>
    <t>Bransament apa str. Aleea 5 Primaverii   12buc</t>
  </si>
  <si>
    <t>Hidrant subteran, Aleea 5 Primaverii, Dn 65/80 mm 2buc</t>
  </si>
  <si>
    <t>Instalatii hidraulice in camine de vane, Aleea 5 Primaverii, 2buc</t>
  </si>
  <si>
    <t>Conducta de apa str.Afinelor De 110 mm, 220ml</t>
  </si>
  <si>
    <t>Camin circular din beton, str.Afinelor, Dn 800 mm, 5buc</t>
  </si>
  <si>
    <t>Vana fonta, Dn 100 mm, str.Afinelor, 2buc</t>
  </si>
  <si>
    <t>Bransament apa str Afinelor 16buc</t>
  </si>
  <si>
    <t>Hidrant subteran, str.Afinelor, Dn 65/80 mm 3buc</t>
  </si>
  <si>
    <t>Instalatii hidraulice in camine de vane, str.Afinelor, 2buc</t>
  </si>
  <si>
    <t>Conducte de apa str.Aleea 1 Cantonului De 90 mm, 60ml</t>
  </si>
  <si>
    <t>Camin circular din beton, str.Aleea 1 Cantonului, Dn 800 mm,1BUC</t>
  </si>
  <si>
    <t>Vana fonta, Dn 80 mm, str.Aleea 1 Cantonului, 1BUC</t>
  </si>
  <si>
    <t>Bransament apa str.Aleea 1 Cantonului 4buc</t>
  </si>
  <si>
    <t>Instalatii hidraulice in camine, str.Aleea 1 Cantonului, 1BUC</t>
  </si>
  <si>
    <t>Conducte de apa str. Aleea 3 Bariera Valcii De 110 mm, 302ml</t>
  </si>
  <si>
    <t>Camin circular din beton, str. Aleea 3 Bariera Valcii, Dn 800 mm 2BUC</t>
  </si>
  <si>
    <t>Bransament apa str Aleea 3 Bariera Valcii 7buc</t>
  </si>
  <si>
    <t>Hidrant subteran, str. Aleea 3 Bariera Valcii, Dn 65/80 mm 2BUC</t>
  </si>
  <si>
    <t>str Drumul CornesuluiConducte de apaDe 63 mm,PEID PE 100, 33ml</t>
  </si>
  <si>
    <t>str Drumul CornesuluiConducte de apaDe 160 mm, 1410ml</t>
  </si>
  <si>
    <t>Camin circular din beton, str Drumul Cornesului, 10BUC</t>
  </si>
  <si>
    <t>Vana fonta, Dn 50 mm, str Drumul Cornesului, 1BUC</t>
  </si>
  <si>
    <t>Vana fonta, Dn 150 mm, str Drumul Cornesului, 6BUC</t>
  </si>
  <si>
    <t>Bransament apa str Drumul Cornesului 30buc</t>
  </si>
  <si>
    <t>Hidrant subteran, str Drumul Cornesului, Dn 65/80 mm 7BUC</t>
  </si>
  <si>
    <t>Instalatii hidraulice in camine de vane, str Drumul Cornesului, 6BUC</t>
  </si>
  <si>
    <t>Camin mare 3x1.5 m turnat monolit, str Drumul Cornesului, 1BUC</t>
  </si>
  <si>
    <t>Camin circular din beton, str Drumul Cornesului, Dn 1000 mm, 2BUC</t>
  </si>
  <si>
    <t>Vana fonta, Dn 200 mm, str Drumul Cornesului, 2BUC</t>
  </si>
  <si>
    <t>Conducta de apa str. BV21 De 110 mm, PEID PE 100,371ml</t>
  </si>
  <si>
    <t>Camin circular din beton, str. BV21, Dn 800 mm,6BUC</t>
  </si>
  <si>
    <t>Vana din fonta, Dn 100 mm, str. BV2, 2buc</t>
  </si>
  <si>
    <t>Bransament apa str BV21 9buc</t>
  </si>
  <si>
    <t>Hidrant subteran, str. BV21, Dn 65/80 mm 4BUC</t>
  </si>
  <si>
    <t>Instalatii hidraulice in camine de vane, str. BV21, 2BUC</t>
  </si>
  <si>
    <t>Conducte de apa  De 110 mm, str Aleea 1Drumul Cornesului, 300ml</t>
  </si>
  <si>
    <t>Conducte de apa  De 160 mm, str Aleea 1Drumul Cornesului, 275ml</t>
  </si>
  <si>
    <t>Camin circular din beton, str Aleea 1Drumul Cornesului, Dn 800 mm,7BUC</t>
  </si>
  <si>
    <t>Vana fonta, Dn 100 mm, str Aleea 1Drumul Cornesului, 1BUC</t>
  </si>
  <si>
    <t>Bransament apa str Aleea 1 Drumul Cornesului 26buc</t>
  </si>
  <si>
    <t>Hidrant subteran, str Aleea 1Drumul Cornesului, Dn 65/80 mm 5BUC</t>
  </si>
  <si>
    <t>Instalatii hidraulice in camine de vane, str Aleea 1Drumul Cornesului, 1BUC</t>
  </si>
  <si>
    <t>Conducte de apa str. Aleea 2 Drumul Cornesului De 160 mm, PEID,PE100 152M</t>
  </si>
  <si>
    <t>Camin circular din beton, str Aleea 2Drumul Cornesului, 2BUC</t>
  </si>
  <si>
    <t>Hidrant subteran, str Aleea 2 Drumul Cornesului, Dn 65/80 mm 2BUC</t>
  </si>
  <si>
    <t xml:space="preserve">Conducta de apa str. Parangului De 110 mm 471ml </t>
  </si>
  <si>
    <t>Conducta de apa str. Parangului  De 160 mm, 160ml</t>
  </si>
  <si>
    <t>Camin circular din elemente prefabricate de beton, str. Parangului, 10BUC</t>
  </si>
  <si>
    <t>Vana fonta, Dn 100 mm, str. Parangului, 4BUC</t>
  </si>
  <si>
    <t>Bransament apa str. Parangului 26buc</t>
  </si>
  <si>
    <t>Hidrant subteran, str. Parangului, Dn 65/80 mm 6BUC</t>
  </si>
  <si>
    <t xml:space="preserve"> Instalatii hidraulice in camine de vane, str. Parangului, 4BUC</t>
  </si>
  <si>
    <t>Conducte de apa str. Malinului De 160 mm, 831ml</t>
  </si>
  <si>
    <t>Camin circular din elemente prefabricate de beton, str. Malinului, Dn 800 mm, 18BUC</t>
  </si>
  <si>
    <t>Bransament apa str, Malinului 52buc</t>
  </si>
  <si>
    <t>Hidrant subteran, str. Malinului, Dn 65/80 mm 8BUC</t>
  </si>
  <si>
    <t>Vana fonta, Dn 100 mm, str. Malinului, 2BUC</t>
  </si>
  <si>
    <t>Instalatii hidraulice in camine de vane, str. Malinului, 2BUC</t>
  </si>
  <si>
    <t>Conducte de apa str. Carpenului De 160 mm,2665ml</t>
  </si>
  <si>
    <t>Camin circular din beton, str. Carpenului, Dn 800 mm, 27BUC</t>
  </si>
  <si>
    <t>Camin circular din beton, str. Carpenului, Dn 1000 mm, 1BUC</t>
  </si>
  <si>
    <t>Vana fonta, Dn 150 mm, str. Carpenului, 1BUC</t>
  </si>
  <si>
    <t>Bransament apa str. Carpenului 71buc</t>
  </si>
  <si>
    <t>Hidrant subteran, str. Carpenului, Dn 65/80 mm 25BUC</t>
  </si>
  <si>
    <t>Instalatii hidraulice in camine de vane, str. Carpenului, 3BUC</t>
  </si>
  <si>
    <t>Vana fonta, Dn 100 mm, str. Carpenului, 2BUC</t>
  </si>
  <si>
    <t>Conducta de apa str. BV16 De 110 mm, 805ml</t>
  </si>
  <si>
    <t>Camin circular din beton, str. BV16, Dn 800 mm, 10BUC</t>
  </si>
  <si>
    <t>Vana fonta, Dn 100 mm, str. BV16, 2BUC</t>
  </si>
  <si>
    <t>Bransament apa str. BV16 15buc</t>
  </si>
  <si>
    <t>Hidrant subteran, str. BV16, Dn 65/80 mm 8BUC</t>
  </si>
  <si>
    <t>Instalatii hidraulice in camine de vane, str. BV16, 2BUC</t>
  </si>
  <si>
    <t>Conducta de apa  str. BV17 De 110 mm, 715ml</t>
  </si>
  <si>
    <t>Camin circular din beton, str. BV17, Dn 800 mm, 8BUC</t>
  </si>
  <si>
    <t>Vana fonta, Dn 100 mm, str. BV17, 1BUC</t>
  </si>
  <si>
    <t>Bransament apa str BV17 36buc</t>
  </si>
  <si>
    <t>Hidrant subteran, str. BV17, Dn 65/80 mm 7BUC</t>
  </si>
  <si>
    <t>Instalatii hidraulice in camine de vane, str. BV17, 1BUC</t>
  </si>
  <si>
    <t>Conducta de apa str.  BV18 De 110 mm,350ml</t>
  </si>
  <si>
    <t>Camin circular din beton, str.  BV18, Dn 800 mm, 5BUC</t>
  </si>
  <si>
    <t>Vana fonta, Dn 100 mm, str.  BV18, 2BUC</t>
  </si>
  <si>
    <t>Bransament apa str.BV18 , 9buc</t>
  </si>
  <si>
    <t>Hidrant subteran, str.  BV18, Dn 65/80 mm 3BUC</t>
  </si>
  <si>
    <t>Instalatii hidraulice in camine de vane, str.  BV18, 2BUC</t>
  </si>
  <si>
    <t>Conducta de apa str. Prelungirea Teilor De 110 mm, 560ml</t>
  </si>
  <si>
    <t>Camin circular din , str. Prelungirea Teilor, Dn 800 mm, 7BUC</t>
  </si>
  <si>
    <t>Vana fonta, Dn 100 mm, str. Prelungirea Teilor, 2BUC</t>
  </si>
  <si>
    <t>Bransament apa str Prelungirea Teilor,20buc</t>
  </si>
  <si>
    <t>Hidrant subteran, str. Prelungirea Teilor, Dn 65/80 mm  5buc</t>
  </si>
  <si>
    <t>Instalatii hidraulice in camine de vane, str. Prelungirea Teilor, 2buc</t>
  </si>
  <si>
    <t>Conducta de apa str. BV 15 De 110 mm,373ml</t>
  </si>
  <si>
    <t>Camin circular din beton,  str. BV, Dn 800 mm, 5buc</t>
  </si>
  <si>
    <t>Vana fonta, Dn 100 mm,  str. BV, 2buc</t>
  </si>
  <si>
    <t>Hidrant subteran,  str. BV, Dn 65/80 mm 3buc</t>
  </si>
  <si>
    <t>Instalatii hidraulice in camine de vane,  str. BV, 2buc</t>
  </si>
  <si>
    <t>Conducta de apa str. Teilor De 110 mm, 1145ml</t>
  </si>
  <si>
    <t>Camin circular din beton, str. Teilor, Dn 800 mm, 14buc</t>
  </si>
  <si>
    <t>Vana fonta, Dn 100 mm, str. Teilor, 3buc</t>
  </si>
  <si>
    <t>Bransament apa str. Teilor,30buc</t>
  </si>
  <si>
    <t>Hidrant subteran, str. Teilor, Dn 65/80 mm 11buc</t>
  </si>
  <si>
    <t>Instalatii hidraulice in camine de vane, str. Teilor, 3buc</t>
  </si>
  <si>
    <t>Conducta de apa str. BV14 De 110 mm, 145ml</t>
  </si>
  <si>
    <t>Camin circular din beton,  str. BV14, Dn 800 mm,2buc</t>
  </si>
  <si>
    <t>Vana fonta, Dn 100 mm,  str. BV14, 1buc</t>
  </si>
  <si>
    <t>Hidrant subteran,  str. BV14, Dn 65/80 mm 1buc</t>
  </si>
  <si>
    <t xml:space="preserve"> Instalatii hidraulice in camine de vane,  str. BV14, 1buc</t>
  </si>
  <si>
    <t>Conducta de apa str. Lacramioarei De 110 mm, 285ml</t>
  </si>
  <si>
    <t>Camin circular din beton, str. Lacramioarei, Dn 800 mm 3buc</t>
  </si>
  <si>
    <t>Vana fonta, Dn 100 mm, str. Lacramioarei, 1buc</t>
  </si>
  <si>
    <t>Bransament apa str. Lacramioarei ,10buc</t>
  </si>
  <si>
    <t>Hidrant subteran, str. Lacramioarei, Dn 65/80 mm 2buc</t>
  </si>
  <si>
    <t>Instalatii hidraulice in camine de vane, str. Lacramioarei, 1buc</t>
  </si>
  <si>
    <t>Conducta de apa str. Aleea Lacramioarei De 110 mm, 152ml</t>
  </si>
  <si>
    <t>Camin circular din beton, str. Aleea Lacramioarei, Dn 800 mm 2buc</t>
  </si>
  <si>
    <t>Bransament apa str. Aleea Lacramioarei 3buc</t>
  </si>
  <si>
    <t>Vana fonta, Dn 100 mm, str. Aleea Lacramioarei, 2buc</t>
  </si>
  <si>
    <t>Instalatii hidraulice in camine de vane, str. Aleea Lacramioarei, 2buc</t>
  </si>
  <si>
    <t>Conducta de apa De 110 mm,str. Visinului 295ml</t>
  </si>
  <si>
    <t>Camin circular din , str. Visinului, Dn 800 mm, 6buc</t>
  </si>
  <si>
    <t>Vana fonta, Dn 100 mm, str. Visinului, 2buc</t>
  </si>
  <si>
    <t>Bransament apa str. Visinului 24buc</t>
  </si>
  <si>
    <t>Hidrant subteran, str. Visinului, Dn 65/80 mm 2buc</t>
  </si>
  <si>
    <t>Instalatii hidraulice in camine de vane, str. Visinului, 2buc</t>
  </si>
  <si>
    <t>Conducta de apa str. Trandafirului De 125 mm, 1240ml</t>
  </si>
  <si>
    <t>Camin circular din beton, str. Trandafirului, Dn 800 mm 19buc</t>
  </si>
  <si>
    <t xml:space="preserve">Vana fonta, Dn 100 mm, str. Trandafirului, 4buc </t>
  </si>
  <si>
    <t>Bransament apa str. Trandafirului ,106buc</t>
  </si>
  <si>
    <t>Hidrant subteran, str. Trandafirului, Dn 65/80 mm 11buc</t>
  </si>
  <si>
    <t>Instalatii hidraulice in camine de vane, str. Trandafirului, 4buc</t>
  </si>
  <si>
    <t xml:space="preserve">Conducta de apa str.BV121 De 110 mm, 203ml </t>
  </si>
  <si>
    <t>Camin circular din beton, str.BV121, Dn 800 mm, 4buc</t>
  </si>
  <si>
    <t>Vana fonta, Dn 100 mm, str.BV121, 1buc</t>
  </si>
  <si>
    <t>Bransament apa str.BV121 11buc</t>
  </si>
  <si>
    <t>Hidrant subteran, str.BV121, Dn 65/80 mm 3buc</t>
  </si>
  <si>
    <t>Instalatii hidraulice in camine de vane, str.BV121, 1buc</t>
  </si>
  <si>
    <t>Conducta de apa str. Aleea 2 Trandafirului De 63 mm, PN10,113ml</t>
  </si>
  <si>
    <t>Camin circular din beton, str. Aleea 2 Trandafirului, Dn 800 mm, 2buc</t>
  </si>
  <si>
    <t>Bransament apa  str. Aleea 2 Trandafirului 4buc</t>
  </si>
  <si>
    <t>Vana fonta, Dn 50 mm, str. Aleea 2 Trandafirului, 2buc</t>
  </si>
  <si>
    <t>Instalatii hidraulice in camine de vane, str. Aleea 2 Trandafirului, 2buc</t>
  </si>
  <si>
    <t>Conducte de apa str. Aleea 4 Trandafirului De 110 mm, 190ml</t>
  </si>
  <si>
    <t>Camin circular din beton, str. Aleea 4 Trandafirului, Dn 800 mm, 3buc</t>
  </si>
  <si>
    <t>Vana fonta, Dn 100 mm, str. Aleea 4 Trandafirului, 2buc</t>
  </si>
  <si>
    <t>Bransament apa str str. Aleea 4 Trandafirului 14buc</t>
  </si>
  <si>
    <t>Hidrant subteran, str. Aleea 4 Trandafirului, Dn 65/80 mm 1buc</t>
  </si>
  <si>
    <t>Instalatii hidraulice in camine de vane, str. Aleea 4 Trandafirului, 2buc</t>
  </si>
  <si>
    <t>Conducta de apa str. Aleea 5 Trandafirului De 110 mm, 310ml</t>
  </si>
  <si>
    <t>Camin circular din beton, str. Aleea 5 Trandafirului, Dn 800 mm 4buc</t>
  </si>
  <si>
    <t>Vana fonta, Dn 100 mm, str. Aleea 5 Trandafirului, 2buc</t>
  </si>
  <si>
    <t>Bransament apa str str. Aleea 5 Trandafirului 7buc</t>
  </si>
  <si>
    <t>Hidrant subteran, str. Aleea 5 Trandafirului, Dn 65/80 mm 2buc</t>
  </si>
  <si>
    <t>Instalatii hidraulice in camine de vane, str. Aleea 5 Trandafirului, 2buc</t>
  </si>
  <si>
    <t>Conducta de apa str. Aleea 1 Merisorului De 110 mm, 205ml</t>
  </si>
  <si>
    <t>Camin circular din beton, str. Aleea 1 Merisorului, Dn 800 mm 2buc</t>
  </si>
  <si>
    <t>Vana fonta, Dn 100 mm, str. Aleea 1 Merisorului, 1buc</t>
  </si>
  <si>
    <t>Bransament apa str Aleea 1 Merisorului 9buc</t>
  </si>
  <si>
    <t>Hidrant subteran, str. Aleea 1 Merisorului, Dn 65/80 mm 1buc</t>
  </si>
  <si>
    <t>Instalatii hidraulice in camine de vane, str. Aleea 1 Merisorului, 1buc</t>
  </si>
  <si>
    <t>Conducta de apa str. BV 10 De 110 mm, 220ml</t>
  </si>
  <si>
    <t>Camin circular din beton, str. BV 10, Dn 800 mm, 4buc</t>
  </si>
  <si>
    <t>Vana fonta, Dn 100 mm, str. BV 10, 2buc</t>
  </si>
  <si>
    <t>Bransament apa str BV10,8buc</t>
  </si>
  <si>
    <t>Hidrant subteran, str. BV 10, Dn 65/80 mm 2buc</t>
  </si>
  <si>
    <t>Instalatii hidraulice in camine de vane, str. BV 10, 2buc</t>
  </si>
  <si>
    <t>Conducta de apa str. Viilor De 110 mm, 1245ml</t>
  </si>
  <si>
    <t>Camin circular din beton, str. Viilor, Dn 800 mm, 15buc</t>
  </si>
  <si>
    <t>Vana fonta, Dn 100 mm, str. Viilor, 4buc</t>
  </si>
  <si>
    <t>Bransament apa str. Viilor 106buc</t>
  </si>
  <si>
    <t>Hidrant subteran, str. Viilor, Dn 65/80 mm 11buc</t>
  </si>
  <si>
    <t>Instalatii hidraulice in camine de vane, str. Viilor, 4buc</t>
  </si>
  <si>
    <t>Conducta de apa str. Aleea 1 Plopului De 110 mm, 315ml</t>
  </si>
  <si>
    <t>Camin circular din beton, str. Aleea 1 Plopului, Dn 800 mm, 5buc</t>
  </si>
  <si>
    <t>Vana fonta, Dn 100 mm, str. Aleea 1 Plopului, 2buc</t>
  </si>
  <si>
    <t>Bransament apa str Aleea 1 Plopului 15buc</t>
  </si>
  <si>
    <t>Hidrant subteran, str. Aleea 1 Plopului, Dn 65/80 mm 3buc</t>
  </si>
  <si>
    <t>Instalatii hidraulice in camine de vane, str. Aleea 1 Plopului, 2buc</t>
  </si>
  <si>
    <t>Conducta de apa str Aleea 2 Plopului.De 110 mm, 260ml</t>
  </si>
  <si>
    <t>Camin circular din beton, str Aleea 2 Plopului, Dn 800 mm, 4buc</t>
  </si>
  <si>
    <t>Vana fonta, Dn 100 mm, str Aleea 2 Plopului, 2buc</t>
  </si>
  <si>
    <t>Bransament apa str.Aleea 2 Plopului,12buc</t>
  </si>
  <si>
    <t>Hidrant subteran, str Aleea 2 Plopului, Dn 65/80 mm 2buc</t>
  </si>
  <si>
    <t>Instalatii hidraulice in camine de vane, str Aleea 2 Plopului, 2buc</t>
  </si>
  <si>
    <t>Conducta de apa Aleea 3 Plopului.De 110 mm, 290ml</t>
  </si>
  <si>
    <t>Camin circular din beton, Aleea 3 Plopului, Dn 800 mm, 4buc</t>
  </si>
  <si>
    <t>Vana fonta, Dn 100 mm, Aleea 3 Plopului, 2buc</t>
  </si>
  <si>
    <t>Bransament apa str Aleea 3 Plopului.24buc</t>
  </si>
  <si>
    <t>Hidrant subteran, Aleea 3 Plopului, Dn 65/80 mm 2buc</t>
  </si>
  <si>
    <t>Instalatii hidraulice in camine de vane, Aleea 3 Plopului, 2buc</t>
  </si>
  <si>
    <t>Conducta de apa str.Aleea 4 Plopului.De 110 mm, 295ml</t>
  </si>
  <si>
    <t>Camin circular din beton, str.Aleea 4 Plopului, Dn 800 mm, 4buc</t>
  </si>
  <si>
    <t>Vana fonta, Dn 100 mm, str.Aleea 4 Plopului, 2buc</t>
  </si>
  <si>
    <t>Bransament apa str Aleea 4 Plopului. 8buc</t>
  </si>
  <si>
    <t>Hidrant subteran, str.Aleea 4 Plopului, Dn 65/80 mm 2buc</t>
  </si>
  <si>
    <t>Instalatii hidraulice in camine de vane, str.Aleea 4 Plopului, 2buc</t>
  </si>
  <si>
    <t>Conducta de apa str. Plopului De 110 mm, 800ml</t>
  </si>
  <si>
    <t>Camin circular din beton, str. Plopului, Dn 800 mm 9buc</t>
  </si>
  <si>
    <t>Vana fonta, Dn 100 mm, str. Plopului, 2buc</t>
  </si>
  <si>
    <t>Bransament apa str Plopului.   30buc</t>
  </si>
  <si>
    <t>Hidrant subteran, str. Plopului, Dn 65/80 mm 7BUC</t>
  </si>
  <si>
    <t>Instalatii hidraulice in camine de vane, str. Plopului, 2BUC</t>
  </si>
  <si>
    <t>Conducta de apa str Mesteacanului De 110 mm, 395ml</t>
  </si>
  <si>
    <t>Camin circular din beton, str Mesteacanului, Dn 800 mm,6BUC</t>
  </si>
  <si>
    <t>Vana fonta, Dn 100 mm, str Mesteacanului, 2BUC</t>
  </si>
  <si>
    <t>Bransament apa str Mesteacanului 15buc</t>
  </si>
  <si>
    <t>Hidrant subteran, str Mesteacanului, Dn 65/80 mm 4BUC</t>
  </si>
  <si>
    <t>Instalatii hidraulice in camine de vane, str Mesteacanului, 2BUC</t>
  </si>
  <si>
    <t>Conducta de apa str. Cornului De 110 mm, 425ml</t>
  </si>
  <si>
    <t>Camin circular din beton, str. Cornului, Dn 800 m 6BUC</t>
  </si>
  <si>
    <t>Vana fonta, Dn 100 mm, str. Cornului, 2BUC</t>
  </si>
  <si>
    <t>Bransament apa str Cornului  22buc</t>
  </si>
  <si>
    <t>Hidrant subteran, str. Cornului, Dn 65/80 mm 4BUC</t>
  </si>
  <si>
    <t>Instalatii hidraulice in camine de vane, str. Cornului, 2BUC</t>
  </si>
  <si>
    <t>Conducta de apa str. Steajarului De 110 mm, 900ml</t>
  </si>
  <si>
    <t>Camin circular din beton, str. Stejarului, Dn 800 mm,</t>
  </si>
  <si>
    <t>Vana fonta, Dn 100 mm, str. Stejarului, 3buc</t>
  </si>
  <si>
    <t>Bransament apa str Stejarului 29buc</t>
  </si>
  <si>
    <t>Hidrant subteran, str. Stejarului, Dn 65/80 mm</t>
  </si>
  <si>
    <t>Instalatii hidraulice in camine de vane, str. Stejarului, 3buc</t>
  </si>
  <si>
    <t>Subtraversare str. DN 6B cu conducta de protectie din OL, pentru teava PEID Dn 110 mm (L=12ml)</t>
  </si>
  <si>
    <t>Subtraversare str. Centura de Nord cu conducta de protectie din OL, pentru teava PEID Dn 160 mm (L=25ml)</t>
  </si>
  <si>
    <t>Subtraversare str. Centura de Nord cu conducta de protectie din OL, pentru teava PEID Dn 110 mm (L=25ml)</t>
  </si>
  <si>
    <t>Subtraversare cale ferata prin pasaj suprateran existent, cu conducta de protectie din OL, pentru teava preizolata din Ol-Zn Dn150, grosime izolatie 100 mm (L=40 ml)</t>
  </si>
  <si>
    <t>Supratraversare conducta de apa (inclusiv ventil de aerisire) pe L=15m si protectie din OL 37, De 406x10 pe 23m</t>
  </si>
  <si>
    <t>Camera prefabricata pentru statie de pompare apa rece 8mx4mx2,5m</t>
  </si>
  <si>
    <t>Instalatii hidraulice in camera prefabricata (teuri, reductii, adaptoare, flanse, mufe electrofuziune, etc. din fonta, mufe electrofuziune, robineti) cu diametrul &lt;=200 mm</t>
  </si>
  <si>
    <t>Alimentare electrica Statie de pompare apa rece</t>
  </si>
  <si>
    <t>Pachet Statie de pompare apa rece cu distribuitor - etc, D=30.31 l/s); H=90 mCA-</t>
  </si>
  <si>
    <t>Pachet Statie de pompare apa rece cu distribuitor - , D=12,40 l/s); H=140 mCA –fundatie aferenta conform clarificarii nr. 15832/27.06.2014</t>
  </si>
  <si>
    <t>Reabilitare Rezervor Bordei</t>
  </si>
  <si>
    <t>Debitmetre pe intrarea in rezervor si iesirea din statie, Bordei cu caminele aferente</t>
  </si>
  <si>
    <t>set</t>
  </si>
  <si>
    <t>Debitmetre pe intrarea in rezervor si iesirea din statie, Bordeicu caminele aferente</t>
  </si>
  <si>
    <t>Canalizare menajera</t>
  </si>
  <si>
    <t>Conducte de canalizarestr. Brestei PVC-KG SN8 cu mufa si garnitura De 250 mm 1365m</t>
  </si>
  <si>
    <t>Conducte de canalizarestr. Brestei PEID PE80 PN6 SDR 21 De160 x 7,7 mm 670m</t>
  </si>
  <si>
    <t>Camin vizitare din beton armat prefabricatstr. Brestei, inclusiv capac carosabil din material compozit cu rama, etc, Dn1000, H=1,5-4,0 m</t>
  </si>
  <si>
    <t>Subtraversare str. Brestei cu conducta de protectie din OL, pentru teava PEID Dn 110 mm (L=12ml)</t>
  </si>
  <si>
    <t>Racorduri canal str.Brestei 109 buc</t>
  </si>
  <si>
    <t>Conducte de canalizare str. Fermierului PVC-KG SN8 cu mufa si garnitura De 250 mm balast 395m</t>
  </si>
  <si>
    <t>Racorduri canal str. Fermierului 47 buc</t>
  </si>
  <si>
    <t>Camin vizitare din beton ,str. Fermierului inclusiv capac carosabil din material compozit cu rama, etc, Dn1000, H=1,5-4,0 m</t>
  </si>
  <si>
    <t>Pachet Statie de pompare ape uzate nr.1 Brestei menajere cu pompe submersibile cu tocator (2 pompe active+1 de rezerva) cu gheara, tija, minim 4 senzori de nivel sau plutitoare, tablou de comanda si electric, cutie protectie tablou, etc( nr. plan - SPnr01) D=20,54 mc/h(5,72 l/s); H=28 mCA. Debit per pompa 3l/s; Debit total, maxim = 6l/s</t>
  </si>
  <si>
    <t>Camin cheson ( carosabil) pentru Statia de Pompare nr.1,str. Brestei D=4 m; Hmax = 4,0 m</t>
  </si>
  <si>
    <t>Instalatii hidraulice in camin cheson statie spompare nr.1 str. Brestei</t>
  </si>
  <si>
    <t>Pachet Statie de pompare ape uzate nr.2 Fermierului menajere cu pompe submersibile cu tocator (2 pompe active+1 de rezerva) cu gheara, tija, minim 4 senzori de nivel sau plutitoare, tablou de comanda si electric, cutie protectie tablou, etc( nr. plan - SPnr01) D=18,23 mc/h(5,06 l/s); H=28 mCA. Debit per pompa 3l/s; Debit total, maxim = 6l/s</t>
  </si>
  <si>
    <t>Camin cheson ( carosabil) pentru Statia de Pompare nr.2,str. fermierului D=4 m; Hmax = 4,0 m</t>
  </si>
  <si>
    <t>Instalatii hidraulice in camin cheson  statie pompare nr.2 str. Fermierului</t>
  </si>
  <si>
    <t>TOTAL GENERAL CL16</t>
  </si>
  <si>
    <r>
      <t xml:space="preserve">CL4  -  </t>
    </r>
    <r>
      <rPr>
        <b/>
        <i/>
        <sz val="14"/>
        <rFont val="Arial"/>
        <family val="2"/>
      </rPr>
      <t>"HALDA DE NAMOL LA STATIA DE EPURARE CRAIOVA</t>
    </r>
    <r>
      <rPr>
        <b/>
        <sz val="14"/>
        <rFont val="Arial"/>
        <family val="2"/>
      </rPr>
      <t>"</t>
    </r>
  </si>
  <si>
    <t>Halda pentru depozitare namolului deshidratat si instalatie de manipulare namol</t>
  </si>
  <si>
    <t>Statia de pompare supernatant si apa pluviala</t>
  </si>
  <si>
    <t>Puturi de observatie</t>
  </si>
  <si>
    <t>Retele electrice exterioare si sistem de iluminat exterior</t>
  </si>
  <si>
    <t>Retele de apa de exploatare</t>
  </si>
  <si>
    <t>Cai de acces</t>
  </si>
  <si>
    <t>TOTAL</t>
  </si>
  <si>
    <t>TOTAL GENERAL CL4</t>
  </si>
  <si>
    <t>CL2  -  Reabilitarea statiei de tratare Isalnita</t>
  </si>
  <si>
    <t xml:space="preserve">UM </t>
  </si>
  <si>
    <t xml:space="preserve"> Statie de pompare admisie  apa bruta</t>
  </si>
  <si>
    <t>Reabilitarea chesonului statiei de pompare existente</t>
  </si>
  <si>
    <t>SS AISI 304 - Conducte DN 900/550 pompe admisie</t>
  </si>
  <si>
    <t>Set vane manuale si electrice , vane control si garnituri mecanice</t>
  </si>
  <si>
    <t xml:space="preserve">Pompe intrare - Q= 1.100 lt/s - P= 10 m </t>
  </si>
  <si>
    <t>Manometru pentru pompe intrare</t>
  </si>
  <si>
    <t>O noua cladire pentru statia pompare apa bruta</t>
  </si>
  <si>
    <t xml:space="preserve">PEHD - Conducte DN600 </t>
  </si>
  <si>
    <t>GRP DN800 de la statia de pompare intrare la piesa speciala otel carbon</t>
  </si>
  <si>
    <t>GRP DN600 de la piesa speciala la camin debimetru Linia 1</t>
  </si>
  <si>
    <t>GRP DN600 de la camin debimetru la camera de distributie spre decantoare Linia 1</t>
  </si>
  <si>
    <t>GRP DN600 de la piesa speciala la camin debimetru Linia 2</t>
  </si>
  <si>
    <t>GRP DN600 de la camin debimetru la camera de distributie spre decantoare Linia 2</t>
  </si>
  <si>
    <t>Vana DN500 pentru camin debimentru Linia 1</t>
  </si>
  <si>
    <t>Vana DN500 pentru camin debimentru Linia 2</t>
  </si>
  <si>
    <t>Debitmetru electromagnetic DN 500 Linia 1</t>
  </si>
  <si>
    <t>Debitmetru electromagnetic DN 500 Linia 2</t>
  </si>
  <si>
    <t xml:space="preserve"> Ozonare, dozare chimica si distributie</t>
  </si>
  <si>
    <t>Structuri noi pentru ozonare, amestec produse chimice *(9)</t>
  </si>
  <si>
    <t>Distrugator de ozon pentru camera de distriburie decantoare D1 si D2 -</t>
  </si>
  <si>
    <t xml:space="preserve">Distrugator de ozon pentru camera de distriburie decantoare D3 si D4 - </t>
  </si>
  <si>
    <t xml:space="preserve">Sistem generator de ozon, compressor producator air, sistem de distributie </t>
  </si>
  <si>
    <t xml:space="preserve">Distrugator de ozon pentru camera de distriburie decantoare D1 si D2 - </t>
  </si>
  <si>
    <t xml:space="preserve">Distrugator de ozon pentru camera de distriburie decantoare D3 si D4 -  </t>
  </si>
  <si>
    <t xml:space="preserve">Sistem generator de ozon, compressor producator air, sistem de distributie - </t>
  </si>
  <si>
    <t>PVC-C - Conducta DN 40 / 20, inclusiv set vane manuale, filtre, dispozitive injectie si suporturi</t>
  </si>
  <si>
    <t>Motoare si instrumentatie</t>
  </si>
  <si>
    <t xml:space="preserve">Tablouri electrice  </t>
  </si>
  <si>
    <t>Iluminat</t>
  </si>
  <si>
    <t>Mixer submersibil pentru camera distributie decantoare D1 si D2</t>
  </si>
  <si>
    <t>Mixer submersibil pentru camera distributie decantoare D3 si D4</t>
  </si>
  <si>
    <t>Instalatie completa &amp; sisteme de ridicat cu troliu pentru camera de distributie la decantoare D1 si D2</t>
  </si>
  <si>
    <t>Instalatie completa &amp; sisteme de ridicat cu troliu pentru camera de distributie la decantoare D3 si D4</t>
  </si>
  <si>
    <t xml:space="preserve">Camera de distributie pentru noile decantoare                                  </t>
  </si>
  <si>
    <t>Analizor pH la camera de distributie pentru decantoare D1 si D2</t>
  </si>
  <si>
    <t>Analizor pH la camera de distributie pentru decantoare D3 si D4</t>
  </si>
  <si>
    <t>Stavilare manuale iesire camera de distriburtie decantoare D1 si D2</t>
  </si>
  <si>
    <t>Stavilare manuale iesire camera de distriburtie decantoare D3 si D4</t>
  </si>
  <si>
    <t>Demolare unitati existente non-operationale</t>
  </si>
  <si>
    <t xml:space="preserve">Conexiune noua </t>
  </si>
  <si>
    <t xml:space="preserve"> Decantare</t>
  </si>
  <si>
    <t xml:space="preserve"> Noi decantoare D1 si D2</t>
  </si>
  <si>
    <t>Clarifloculator Diametru 26 m - Material AISI 304 decantoare D1 -</t>
  </si>
  <si>
    <t xml:space="preserve">Clarifloculator Diametru 26 m - Material AISI 304 decantoare D2 - </t>
  </si>
  <si>
    <t xml:space="preserve"> Echipament de eliminare a namolului pentru decantoarele D1 si D2 </t>
  </si>
  <si>
    <t xml:space="preserve"> Demolarea decantoarelor D1 si D2 existente</t>
  </si>
  <si>
    <t xml:space="preserve"> Modernizarea decantoarelor D3 si D4 </t>
  </si>
  <si>
    <t xml:space="preserve"> Podurilor racloare pentru decantoarele D3 si D4 </t>
  </si>
  <si>
    <t xml:space="preserve"> Modernizarea sistemului de eliminare a namolului D3 si D4 </t>
  </si>
  <si>
    <t xml:space="preserve"> Filtrare</t>
  </si>
  <si>
    <t>Reabilitarea primului grup de filtare</t>
  </si>
  <si>
    <t>Nisip cuartos pentru filtre (pentru 7 filtre - total 360 m³) - Dimensiune 0,4 ÷ 0,9 mm</t>
  </si>
  <si>
    <t xml:space="preserve">PEHD - Conducte DN400 / iesire apa filtrata spre statia pompare namol si sistem recuperare apa spalare </t>
  </si>
  <si>
    <t>Stavilar manual pentru filtre intrare camera distributie                        L=1000 x H=1000  Material AISI 304</t>
  </si>
  <si>
    <t>Stavilar cu actionare electrica pentru filtre intrare  L=500 x H=500  materiali AISI 304</t>
  </si>
  <si>
    <t>SS AISI 304 - Conducte DN 300 pentru filtre evacuare apa tratata  ( 7 buc)</t>
  </si>
  <si>
    <t>SS AISI 304 -  Set vane manuale si electrice , vane control si garnituri mecanice</t>
  </si>
  <si>
    <t>SS AISI 304 - Conducte DN 200 pentru filtre drenaj ( 7 buc)</t>
  </si>
  <si>
    <t>Filtru 1 - 3 planseu filtre  LP Block system</t>
  </si>
  <si>
    <t>Filtru 4 - 7 planseu filtre  LP Block system</t>
  </si>
  <si>
    <t xml:space="preserve">Transmitator nivel </t>
  </si>
  <si>
    <t>Iluminat Sala filtre - Sectiunea 7.1</t>
  </si>
  <si>
    <t>Iluminat Sala Pupitre - Sectiunea 7.1</t>
  </si>
  <si>
    <t>Iluminat Sala Vanelor - Sectiunea 7.1</t>
  </si>
  <si>
    <t>Instalatie pneumatica  aferenta grupului de filtre 1</t>
  </si>
  <si>
    <t>Pompa P-201A</t>
  </si>
  <si>
    <t xml:space="preserve">Pompa P-201B </t>
  </si>
  <si>
    <t xml:space="preserve">Pompa P-201C </t>
  </si>
  <si>
    <t xml:space="preserve">SS AISI 304 - Conducte DN 600/300 pentru pompe sistem recuperare apa spalare </t>
  </si>
  <si>
    <t>Set vane in camera vanelor 7.1.</t>
  </si>
  <si>
    <t>Set vane in camera vanelor 7.2.</t>
  </si>
  <si>
    <t xml:space="preserve">Manometru pentru  pompe de spalarea inversa a filtrelor </t>
  </si>
  <si>
    <t>Debitmetru electromagnetic pentru pompe de spalare a filtrelor- DN 300 - PN 10</t>
  </si>
  <si>
    <t>Suflante 1 - Q= 2200 m3/h - punere pe pozitie</t>
  </si>
  <si>
    <t>Suflante 2 - Q= 2200 m3/h - punere pe pozitie</t>
  </si>
  <si>
    <t xml:space="preserve">Suflante 1 - Q= 2200 m3/h - legaturi hidraulice si electrice </t>
  </si>
  <si>
    <t xml:space="preserve">Suflante 2 - Q= 2200 m3/h - legaturi hidraulice si electrice </t>
  </si>
  <si>
    <t>SS AISI 304 - in camera vanelor 7.1. -</t>
  </si>
  <si>
    <t>SS AISI 304 - in camera vanelor 7.2. -</t>
  </si>
  <si>
    <t>SS AISI 304 - in statia de pompare iesire 8 -</t>
  </si>
  <si>
    <t>Manometru pentru pompe de spalare inversa a filtrelor</t>
  </si>
  <si>
    <t>Debitmetru electromagnetic pentru pompe de spalare filterol- DN 300 - PN 10</t>
  </si>
  <si>
    <t xml:space="preserve"> Reabilitarea grupului de filtare 2 </t>
  </si>
  <si>
    <t>Indepartarea nisipului din patul filtrant</t>
  </si>
  <si>
    <t>Nisip pentru Filtru 1 - 3</t>
  </si>
  <si>
    <t>Nisip pentru Filtru 4 - 7</t>
  </si>
  <si>
    <t>PEHD - Conducte DN400 / iesire apa filtrata spre statia pompare namol si sistem recuperare apa spalare inversa</t>
  </si>
  <si>
    <t>Stavilar manual pentru filtre intrare camera distributie L = 1000 x H = 1000 -  material  AISI 304</t>
  </si>
  <si>
    <t>Stavilar cu actionare electrica pentru filtre intrare  - L= 500 x H=500 - Material AISI 304</t>
  </si>
  <si>
    <t xml:space="preserve">SS AISI 304 - Conducte DN 300 pentru filtre evacuare apa tratata </t>
  </si>
  <si>
    <t>SS AISI 304 -  Set vane manuale si electrice , vane control pneumatice si garnituri mecanice</t>
  </si>
  <si>
    <t>Filtru 1 - 3 planseu filtre</t>
  </si>
  <si>
    <t>Filtru 4 - 7 planseu filtre</t>
  </si>
  <si>
    <t>Montaj si conexiuni motoare si instrumentatie</t>
  </si>
  <si>
    <t>Sala Filtre - iluminat</t>
  </si>
  <si>
    <t>Sala pupitre -  iluminat</t>
  </si>
  <si>
    <t>Sala vanelor -  iluminat</t>
  </si>
  <si>
    <t xml:space="preserve"> Inlocuirea instalatiei pneumatice aferente grupului de filtre 2</t>
  </si>
  <si>
    <t xml:space="preserve"> Statie de pompare apa tratata</t>
  </si>
  <si>
    <t>Statie de pompare apa tratata cladire</t>
  </si>
  <si>
    <t>Pompe iesire - Q= 340 lt/s - P= 75 m -  5buc</t>
  </si>
  <si>
    <t>Pompe iesire - Q= 340 lt/s - P= 75 m - conectare cu legaturi idraulice si electrice</t>
  </si>
  <si>
    <t xml:space="preserve">Tablouri electrice - </t>
  </si>
  <si>
    <t xml:space="preserve">Noi echipamente pentru masurarea debitului </t>
  </si>
  <si>
    <t xml:space="preserve">GCS - conducte  DN 1000 / 800 pentru transmitator debitmetru electromagnetic </t>
  </si>
  <si>
    <t>Debitmetru 1</t>
  </si>
  <si>
    <t>Debitmetru 2</t>
  </si>
  <si>
    <t xml:space="preserve"> Statie de analiza on-line a apei potabile </t>
  </si>
  <si>
    <t xml:space="preserve"> Sistem nou de analize on-line pentru apa potabila </t>
  </si>
  <si>
    <t xml:space="preserve"> Cladire clorinare</t>
  </si>
  <si>
    <t xml:space="preserve"> Modernizarea/reabilitarea cladirii existente pentru clor </t>
  </si>
  <si>
    <t>Conector flexibil pentru containere de mare capacitate</t>
  </si>
  <si>
    <t>Partea superioara pentru doua containere clor gazos de mare capacitate</t>
  </si>
  <si>
    <t>Filtre pentru clor gazos</t>
  </si>
  <si>
    <t>Regulator vid</t>
  </si>
  <si>
    <t>Debitmetru</t>
  </si>
  <si>
    <t>Vane admisie clor</t>
  </si>
  <si>
    <t>Ejector</t>
  </si>
  <si>
    <t>Analizor clor rezidual - panou control</t>
  </si>
  <si>
    <t>Pompa prelevare probe pentru analizor</t>
  </si>
  <si>
    <t>Separator clor evacuat</t>
  </si>
  <si>
    <t>PVC-C - Conducte DN 40 / 25 / 15 pentru clorinare</t>
  </si>
  <si>
    <t>Pompe apa pentru alimentare instalatie clorinare</t>
  </si>
  <si>
    <t>GCS - Conducte DN 100 / 40 / 25 apa pentru alimentare instalatie clorinare</t>
  </si>
  <si>
    <t>GCS - Conducte DN 40 / 25 pentru clor</t>
  </si>
  <si>
    <t>Grinzi ridicare containere de mare capacitate</t>
  </si>
  <si>
    <t>Set garnituri pentru containere de mare capacitate</t>
  </si>
  <si>
    <t>Detector scapari clor gazos</t>
  </si>
  <si>
    <t>Indicator avertizare scapari clor gazos</t>
  </si>
  <si>
    <t>Set accesorii de securitate</t>
  </si>
  <si>
    <t xml:space="preserve"> Cladire pentru produse chimice</t>
  </si>
  <si>
    <t>Reabilitarea cladirii pentru reactivi</t>
  </si>
  <si>
    <t>Dispenser pentru sulfat de aluminiu</t>
  </si>
  <si>
    <t>Transmitator nivel</t>
  </si>
  <si>
    <t>GCS - Conducte DN 40 / 25 pentru apa</t>
  </si>
  <si>
    <t>Pompe recirculare sulfat aluminiu</t>
  </si>
  <si>
    <t>PVC-C -Conducta DN 40 inclusiv set de vane manuale, filtre, dispozitive de injectie si suporturi</t>
  </si>
  <si>
    <t xml:space="preserve">PVC- C  - difuzoare imersate </t>
  </si>
  <si>
    <t>Pompe dozatoare, capacitate dozare Q= 0÷20 l/h</t>
  </si>
  <si>
    <t>PVC-C -Conducta DN 40/20 inclusiv set de vane manuale, filtre, dispozitive de injectie si suporturi</t>
  </si>
  <si>
    <t>Tablouri electrice -</t>
  </si>
  <si>
    <t>Bazin GRP ( membrana din cauciuc, platbanda )</t>
  </si>
  <si>
    <t>Rezervor stocare GRP (capacitate 10 mc.) pentru acid sulfuric, prevazut cu nivel, vane si aparat electric pentru incalzire</t>
  </si>
  <si>
    <t>PVC-C -Conducta DN 15 inclusiv set de vane manuale, filtre, dispozitive de injectie si suporturi</t>
  </si>
  <si>
    <t>Sistemul de recuperare a apei de spalare si tratarea namolului - integrarea echipamentelor electromecanice in sistemul automat</t>
  </si>
  <si>
    <t>Sistem de recuperare apei de spalare - structura 1</t>
  </si>
  <si>
    <t>Sistem de recuperare apei de spalare - structura 2</t>
  </si>
  <si>
    <t>Pompe submersibile de namol si sistem recuperare apa spalare Q = 110 l/s P = 8 m dotate cu conducte ghidare otel inoxidabil si lanturi ridicare  - Structura 2</t>
  </si>
  <si>
    <t xml:space="preserve"> - Conducte DN 200/250  pentru pompe debitare namol si sistem recuperare apa spalare - Structura 2</t>
  </si>
  <si>
    <t xml:space="preserve"> - Set vane manuale si electrice, vane control si garnituri mecanice - Structura 2</t>
  </si>
  <si>
    <t>Manometru pentru pompe namol si sistem recuperare apa spalare - Structura 2</t>
  </si>
  <si>
    <t>Mixer submersibil pentru camera distributie  - Structura 1</t>
  </si>
  <si>
    <t>Instalatie completa &amp; sisteme ridicat cu troliu - Structura 1</t>
  </si>
  <si>
    <t xml:space="preserve"> Ingrosator namol 1-constructie civila </t>
  </si>
  <si>
    <t xml:space="preserve"> Ingrosator  namol 2-constructie civila</t>
  </si>
  <si>
    <t xml:space="preserve">HDPE Conducte DN 150 iesire namol de la ingrosatoare la monopompe namol </t>
  </si>
  <si>
    <t>SS AISI 304 - Conducte DN 150 intrare de la pompe namol si sistem recuperare apa spalare</t>
  </si>
  <si>
    <t>Intrare de la statie pompare namol (existente) DN 80 - HDPE si SS</t>
  </si>
  <si>
    <t>intrare de la camere colectare namol 9.1 si 9.2 - DN200 SS</t>
  </si>
  <si>
    <t>SS AISI 304 - Set vane manuale si electrice, vane control si garnituri mecanice</t>
  </si>
  <si>
    <t xml:space="preserve">Ingrosatoare namol - diam. 18 m - material SS AISI 304 - primul ingrosator - </t>
  </si>
  <si>
    <t xml:space="preserve">Ingrosatoare namol - diam. 18 m - material SS AISI 304 - al doilea ingrosator - </t>
  </si>
  <si>
    <t>Pompe namol ingrosat</t>
  </si>
  <si>
    <t>HDPE DN 150 pentru namol de la monopompe namol la centrifuga</t>
  </si>
  <si>
    <t>SS AISI 304 - Conducte DN 150 / 125 / 100 pentru mono pompe admisie si debitare namol de la ingrosatoare namol</t>
  </si>
  <si>
    <t xml:space="preserve">Mono pompe namol - Q=  3-15 mc/h - P= 3 bar </t>
  </si>
  <si>
    <t>Manometru pentru mono pompe namol</t>
  </si>
  <si>
    <t>Debitmetru electromagnetic pentru mono pompe debitare namol  - DN 150 - PN 10</t>
  </si>
  <si>
    <t xml:space="preserve">Transmitator  temperatura </t>
  </si>
  <si>
    <t xml:space="preserve">Motoare si instrumentatie </t>
  </si>
  <si>
    <t>Deshidratarea namolului constructie</t>
  </si>
  <si>
    <t>Alimentarea cu energie electrica, control si automatizare</t>
  </si>
  <si>
    <t>Post de transformare complet echipat</t>
  </si>
  <si>
    <t>Echipament MCC complet</t>
  </si>
  <si>
    <t>Retea cabluri intre MCC si transformatoare</t>
  </si>
  <si>
    <t>Retea cabluri intre MCC si echipamentele electrice</t>
  </si>
  <si>
    <t xml:space="preserve">Sistemul SCADA </t>
  </si>
  <si>
    <t>Retea de impamantare</t>
  </si>
  <si>
    <t>Iluminat exterior</t>
  </si>
  <si>
    <t>Instalatie de paratraznet</t>
  </si>
  <si>
    <t>Cladire administrativa</t>
  </si>
  <si>
    <t>Reabilitarea structurii cladirii administrative</t>
  </si>
  <si>
    <t>Echipamente pentru laborator de chimie</t>
  </si>
  <si>
    <t>Echipamente pentru laborator de biologie</t>
  </si>
  <si>
    <t>Dispecerat local</t>
  </si>
  <si>
    <t>Alimentare cu apa potabila</t>
  </si>
  <si>
    <t xml:space="preserve"> Reabilitarea generala a cladirilor</t>
  </si>
  <si>
    <t>Reabilitarea incluzand si inlocuirea hidro-izolatiei acoperisului cladirii pentru filtre 7.1</t>
  </si>
  <si>
    <t>Reabilitarea incluzand si inlocuirea hidro-izolatiei acoperisului cladirii pentru filtre 7.2</t>
  </si>
  <si>
    <t xml:space="preserve">Reabilitarea incluzand si inlocuirea hidro-izolatiei acoperisului cladirii administrative </t>
  </si>
  <si>
    <t xml:space="preserve">Reabilitarea incluzand  si inlocuirea hidro-izolatiei acoperisului cladirii pentru clor </t>
  </si>
  <si>
    <t>Reabilitarea incluzand  si inlocuirea hidro-izolatiei acoperisului  depozit de clor,camera de dozare,depozit sulfat de aluminiu</t>
  </si>
  <si>
    <t>Drumuri interioare</t>
  </si>
  <si>
    <t xml:space="preserve">Imprejmuire </t>
  </si>
  <si>
    <t>Retea conducte apa de serviciu</t>
  </si>
  <si>
    <t xml:space="preserve">Retea conducte apa stingere incendii si hidranti </t>
  </si>
  <si>
    <t>Sistem drenaj pentru ape pluviale</t>
  </si>
  <si>
    <t xml:space="preserve">Montare vana fluture Dn 1000 pe firul 1 aductiune apa bruta- </t>
  </si>
  <si>
    <t>TOTAL GENERAL CL2</t>
  </si>
  <si>
    <t xml:space="preserve">                                                         ANEXA NR.5 LA HCL NR. 531/2018</t>
  </si>
  <si>
    <t xml:space="preserve">                                                             PREŞEDINTE DE ŞEDINŢĂ,</t>
  </si>
  <si>
    <t xml:space="preserve">                                                                   Adrian COSMAN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</si>
</sst>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"/>
      <name val="SimSun"/>
      <family val="0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7" borderId="3" applyNumberFormat="0" applyAlignment="0" applyProtection="0"/>
    <xf numFmtId="0" fontId="4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43" applyFont="1" applyFill="1" applyAlignment="1" applyProtection="1">
      <alignment horizontal="center" vertical="center"/>
      <protection/>
    </xf>
    <xf numFmtId="2" fontId="2" fillId="0" borderId="0" xfId="43" applyNumberFormat="1" applyFont="1" applyFill="1" applyAlignment="1" applyProtection="1">
      <alignment horizontal="center" vertical="center"/>
      <protection/>
    </xf>
    <xf numFmtId="0" fontId="2" fillId="0" borderId="0" xfId="43" applyNumberFormat="1" applyFont="1" applyFill="1" applyAlignment="1" applyProtection="1">
      <alignment horizontal="right" vertical="center"/>
      <protection/>
    </xf>
    <xf numFmtId="2" fontId="2" fillId="0" borderId="0" xfId="43" applyNumberFormat="1" applyFont="1" applyFill="1" applyAlignment="1" applyProtection="1">
      <alignment horizontal="right" vertical="center"/>
      <protection locked="0"/>
    </xf>
    <xf numFmtId="0" fontId="2" fillId="0" borderId="0" xfId="43" applyFont="1" applyFill="1" applyBorder="1" applyAlignment="1" applyProtection="1">
      <alignment vertical="center" wrapText="1"/>
      <protection/>
    </xf>
    <xf numFmtId="0" fontId="2" fillId="0" borderId="0" xfId="43" applyFont="1" applyFill="1" applyBorder="1" applyAlignment="1" applyProtection="1">
      <alignment horizontal="left" vertical="center" wrapText="1"/>
      <protection/>
    </xf>
    <xf numFmtId="2" fontId="2" fillId="0" borderId="0" xfId="43" applyNumberFormat="1" applyFont="1" applyFill="1" applyBorder="1" applyAlignment="1" applyProtection="1">
      <alignment vertical="center" wrapText="1"/>
      <protection/>
    </xf>
    <xf numFmtId="0" fontId="5" fillId="0" borderId="0" xfId="55" applyNumberFormat="1" applyFont="1" applyFill="1" applyBorder="1" applyAlignment="1">
      <alignment horizontal="right" vertical="center"/>
      <protection/>
    </xf>
    <xf numFmtId="2" fontId="2" fillId="0" borderId="0" xfId="43" applyNumberFormat="1" applyFont="1" applyFill="1" applyAlignment="1" applyProtection="1">
      <alignment horizontal="right" vertical="center"/>
      <protection/>
    </xf>
    <xf numFmtId="0" fontId="7" fillId="0" borderId="10" xfId="43" applyFont="1" applyFill="1" applyBorder="1" applyAlignment="1" applyProtection="1">
      <alignment horizontal="center" vertical="center" wrapText="1"/>
      <protection/>
    </xf>
    <xf numFmtId="0" fontId="7" fillId="0" borderId="10" xfId="43" applyFont="1" applyFill="1" applyBorder="1" applyAlignment="1" applyProtection="1">
      <alignment horizontal="center" vertical="center"/>
      <protection/>
    </xf>
    <xf numFmtId="2" fontId="7" fillId="0" borderId="10" xfId="43" applyNumberFormat="1" applyFont="1" applyFill="1" applyBorder="1" applyAlignment="1" applyProtection="1">
      <alignment horizontal="center" vertical="center" wrapText="1"/>
      <protection/>
    </xf>
    <xf numFmtId="0" fontId="7" fillId="0" borderId="10" xfId="43" applyNumberFormat="1" applyFont="1" applyFill="1" applyBorder="1" applyAlignment="1" applyProtection="1">
      <alignment horizontal="center" vertical="center" wrapText="1"/>
      <protection/>
    </xf>
    <xf numFmtId="2" fontId="8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3" applyFont="1" applyFill="1" applyBorder="1" applyAlignment="1" applyProtection="1">
      <alignment horizontal="center" vertical="center"/>
      <protection/>
    </xf>
    <xf numFmtId="0" fontId="2" fillId="0" borderId="10" xfId="43" applyFont="1" applyFill="1" applyBorder="1" applyAlignment="1" applyProtection="1">
      <alignment horizontal="left" vertical="center" wrapText="1"/>
      <protection/>
    </xf>
    <xf numFmtId="2" fontId="0" fillId="0" borderId="10" xfId="43" applyNumberFormat="1" applyFont="1" applyFill="1" applyBorder="1" applyAlignment="1" applyProtection="1">
      <alignment horizontal="right" vertical="center" wrapText="1"/>
      <protection/>
    </xf>
    <xf numFmtId="4" fontId="0" fillId="0" borderId="10" xfId="43" applyNumberFormat="1" applyFont="1" applyFill="1" applyBorder="1" applyAlignment="1" applyProtection="1">
      <alignment horizontal="right" vertical="center" wrapText="1"/>
      <protection/>
    </xf>
    <xf numFmtId="2" fontId="2" fillId="0" borderId="10" xfId="43" applyNumberFormat="1" applyFont="1" applyFill="1" applyBorder="1" applyAlignment="1" applyProtection="1">
      <alignment horizontal="right" vertical="center"/>
      <protection locked="0"/>
    </xf>
    <xf numFmtId="2" fontId="2" fillId="0" borderId="10" xfId="65" applyNumberFormat="1" applyFont="1" applyFill="1" applyBorder="1" applyAlignment="1" applyProtection="1">
      <alignment horizontal="right" vertical="center"/>
      <protection/>
    </xf>
    <xf numFmtId="0" fontId="2" fillId="0" borderId="0" xfId="43" applyFont="1" applyFill="1" applyAlignment="1" applyProtection="1">
      <alignment horizontal="center" vertical="center"/>
      <protection locked="0"/>
    </xf>
    <xf numFmtId="0" fontId="7" fillId="0" borderId="0" xfId="51" applyFont="1" applyFill="1" applyBorder="1" applyAlignment="1">
      <alignment horizontal="center"/>
      <protection/>
    </xf>
    <xf numFmtId="0" fontId="2" fillId="0" borderId="0" xfId="43" applyFont="1" applyFill="1" applyAlignment="1">
      <alignment/>
      <protection/>
    </xf>
    <xf numFmtId="2" fontId="0" fillId="0" borderId="0" xfId="51" applyNumberFormat="1" applyFont="1" applyFill="1" applyBorder="1" applyAlignment="1">
      <alignment/>
      <protection/>
    </xf>
    <xf numFmtId="0" fontId="9" fillId="0" borderId="0" xfId="51" applyFont="1" applyFill="1" applyBorder="1" applyAlignment="1">
      <alignment/>
      <protection/>
    </xf>
    <xf numFmtId="2" fontId="7" fillId="0" borderId="0" xfId="52" applyNumberFormat="1" applyFont="1" applyFill="1" applyAlignment="1">
      <alignment horizontal="right"/>
      <protection/>
    </xf>
    <xf numFmtId="2" fontId="8" fillId="0" borderId="0" xfId="43" applyNumberFormat="1" applyFont="1" applyFill="1" applyAlignment="1" applyProtection="1">
      <alignment horizontal="right"/>
      <protection locked="0"/>
    </xf>
    <xf numFmtId="0" fontId="2" fillId="0" borderId="0" xfId="43" applyFont="1" applyBorder="1" applyAlignment="1">
      <alignment horizontal="center" vertical="center"/>
      <protection/>
    </xf>
    <xf numFmtId="0" fontId="4" fillId="0" borderId="0" xfId="43" applyFont="1" applyFill="1" applyBorder="1" applyAlignment="1">
      <alignment/>
      <protection/>
    </xf>
    <xf numFmtId="0" fontId="2" fillId="0" borderId="0" xfId="43" applyFont="1" applyFill="1" applyBorder="1" applyAlignment="1" applyProtection="1">
      <alignment horizontal="center" vertical="center" wrapText="1"/>
      <protection/>
    </xf>
    <xf numFmtId="2" fontId="2" fillId="0" borderId="0" xfId="43" applyNumberFormat="1" applyFont="1" applyBorder="1" applyAlignment="1">
      <alignment/>
      <protection/>
    </xf>
    <xf numFmtId="0" fontId="2" fillId="0" borderId="0" xfId="43" applyFont="1" applyBorder="1" applyAlignment="1">
      <alignment/>
      <protection/>
    </xf>
    <xf numFmtId="2" fontId="2" fillId="0" borderId="0" xfId="43" applyNumberFormat="1" applyFont="1" applyBorder="1">
      <alignment/>
      <protection/>
    </xf>
    <xf numFmtId="0" fontId="2" fillId="0" borderId="0" xfId="43" applyFont="1" applyFill="1" applyBorder="1" applyAlignment="1">
      <alignment/>
      <protection/>
    </xf>
    <xf numFmtId="0" fontId="8" fillId="0" borderId="10" xfId="43" applyFont="1" applyBorder="1" applyAlignment="1">
      <alignment horizontal="center" vertical="center"/>
      <protection/>
    </xf>
    <xf numFmtId="2" fontId="8" fillId="0" borderId="10" xfId="43" applyNumberFormat="1" applyFont="1" applyBorder="1" applyAlignment="1">
      <alignment horizontal="center" vertical="center"/>
      <protection/>
    </xf>
    <xf numFmtId="0" fontId="8" fillId="0" borderId="10" xfId="43" applyFont="1" applyBorder="1" applyAlignment="1">
      <alignment horizontal="center" vertical="center" wrapText="1"/>
      <protection/>
    </xf>
    <xf numFmtId="2" fontId="8" fillId="0" borderId="10" xfId="43" applyNumberFormat="1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/>
      <protection/>
    </xf>
    <xf numFmtId="0" fontId="2" fillId="0" borderId="10" xfId="43" applyFont="1" applyBorder="1" applyAlignment="1">
      <alignment/>
      <protection/>
    </xf>
    <xf numFmtId="0" fontId="2" fillId="0" borderId="10" xfId="43" applyFont="1" applyFill="1" applyBorder="1" applyAlignment="1" applyProtection="1">
      <alignment horizontal="center" vertical="center" wrapText="1"/>
      <protection/>
    </xf>
    <xf numFmtId="2" fontId="2" fillId="0" borderId="10" xfId="43" applyNumberFormat="1" applyFont="1" applyBorder="1" applyAlignment="1">
      <alignment/>
      <protection/>
    </xf>
    <xf numFmtId="2" fontId="2" fillId="0" borderId="10" xfId="43" applyNumberFormat="1" applyFont="1" applyBorder="1">
      <alignment/>
      <protection/>
    </xf>
    <xf numFmtId="0" fontId="2" fillId="0" borderId="10" xfId="43" applyFont="1" applyBorder="1" applyAlignment="1" applyProtection="1">
      <alignment horizontal="left" vertical="center" wrapText="1"/>
      <protection/>
    </xf>
    <xf numFmtId="0" fontId="2" fillId="0" borderId="10" xfId="43" applyFont="1" applyBorder="1" applyAlignment="1">
      <alignment horizontal="left" vertical="center" wrapText="1"/>
      <protection/>
    </xf>
    <xf numFmtId="0" fontId="0" fillId="0" borderId="10" xfId="43" applyFont="1" applyFill="1" applyBorder="1" applyAlignment="1">
      <alignment vertical="center" wrapText="1"/>
      <protection/>
    </xf>
    <xf numFmtId="2" fontId="2" fillId="0" borderId="10" xfId="43" applyNumberFormat="1" applyFont="1" applyFill="1" applyBorder="1" applyAlignment="1">
      <alignment/>
      <protection/>
    </xf>
    <xf numFmtId="1" fontId="2" fillId="0" borderId="10" xfId="43" applyNumberFormat="1" applyFont="1" applyFill="1" applyBorder="1" applyAlignment="1">
      <alignment vertical="center" wrapText="1"/>
      <protection/>
    </xf>
    <xf numFmtId="0" fontId="0" fillId="0" borderId="10" xfId="43" applyFont="1" applyFill="1" applyBorder="1" applyAlignment="1" applyProtection="1">
      <alignment horizontal="left" vertical="center" wrapText="1"/>
      <protection/>
    </xf>
    <xf numFmtId="0" fontId="0" fillId="0" borderId="10" xfId="43" applyFont="1" applyBorder="1" applyAlignment="1" applyProtection="1">
      <alignment horizontal="left" vertical="center" wrapText="1"/>
      <protection/>
    </xf>
    <xf numFmtId="2" fontId="0" fillId="0" borderId="10" xfId="43" applyNumberFormat="1" applyFont="1" applyBorder="1" applyAlignment="1">
      <alignment/>
      <protection/>
    </xf>
    <xf numFmtId="0" fontId="0" fillId="0" borderId="10" xfId="43" applyFont="1" applyBorder="1" applyAlignment="1">
      <alignment/>
      <protection/>
    </xf>
    <xf numFmtId="0" fontId="2" fillId="0" borderId="10" xfId="43" applyFont="1" applyFill="1" applyBorder="1" applyAlignment="1" applyProtection="1">
      <alignment vertical="center" wrapText="1"/>
      <protection/>
    </xf>
    <xf numFmtId="0" fontId="2" fillId="0" borderId="0" xfId="43" applyFont="1" applyAlignment="1">
      <alignment horizontal="center" vertical="center"/>
      <protection/>
    </xf>
    <xf numFmtId="0" fontId="8" fillId="0" borderId="0" xfId="43" applyFont="1" applyFill="1" applyBorder="1" applyAlignment="1">
      <alignment horizontal="center"/>
      <protection/>
    </xf>
    <xf numFmtId="0" fontId="2" fillId="0" borderId="0" xfId="43" applyFont="1" applyAlignment="1">
      <alignment horizontal="center"/>
      <protection/>
    </xf>
    <xf numFmtId="2" fontId="2" fillId="0" borderId="0" xfId="43" applyNumberFormat="1" applyFont="1">
      <alignment/>
      <protection/>
    </xf>
    <xf numFmtId="0" fontId="2" fillId="0" borderId="0" xfId="43" applyFont="1">
      <alignment/>
      <protection/>
    </xf>
    <xf numFmtId="2" fontId="8" fillId="0" borderId="0" xfId="43" applyNumberFormat="1" applyFont="1">
      <alignment/>
      <protection/>
    </xf>
    <xf numFmtId="0" fontId="0" fillId="0" borderId="0" xfId="51" applyFont="1" applyFill="1" applyBorder="1" applyAlignment="1">
      <alignment/>
      <protection/>
    </xf>
    <xf numFmtId="0" fontId="2" fillId="0" borderId="0" xfId="43" applyFont="1" applyFill="1" applyAlignment="1">
      <alignment vertical="center"/>
      <protection/>
    </xf>
    <xf numFmtId="0" fontId="2" fillId="0" borderId="10" xfId="43" applyFont="1" applyFill="1" applyBorder="1" applyAlignment="1">
      <alignment/>
      <protection/>
    </xf>
    <xf numFmtId="0" fontId="2" fillId="0" borderId="10" xfId="43" applyFont="1" applyBorder="1" applyAlignment="1">
      <alignment horizontal="center"/>
      <protection/>
    </xf>
    <xf numFmtId="0" fontId="2" fillId="0" borderId="10" xfId="43" applyFont="1" applyFill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 applyProtection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43" applyFont="1" applyBorder="1" applyAlignment="1" applyProtection="1">
      <alignment horizontal="center" vertical="center" wrapText="1"/>
      <protection/>
    </xf>
    <xf numFmtId="2" fontId="8" fillId="0" borderId="0" xfId="43" applyNumberFormat="1" applyFont="1" applyBorder="1" applyAlignment="1">
      <alignment/>
      <protection/>
    </xf>
    <xf numFmtId="2" fontId="8" fillId="0" borderId="0" xfId="43" applyNumberFormat="1" applyFont="1" applyBorder="1">
      <alignment/>
      <protection/>
    </xf>
    <xf numFmtId="0" fontId="8" fillId="0" borderId="0" xfId="43" applyFont="1" applyAlignment="1">
      <alignment horizontal="center"/>
      <protection/>
    </xf>
    <xf numFmtId="0" fontId="11" fillId="0" borderId="0" xfId="43" applyFont="1" applyFill="1" applyAlignment="1" applyProtection="1">
      <alignment horizontal="center" vertical="center"/>
      <protection/>
    </xf>
    <xf numFmtId="0" fontId="12" fillId="0" borderId="0" xfId="43" applyFont="1" applyFill="1" applyAlignment="1" applyProtection="1">
      <alignment horizontal="center" vertical="center"/>
      <protection/>
    </xf>
    <xf numFmtId="0" fontId="13" fillId="0" borderId="0" xfId="43" applyFont="1" applyFill="1" applyAlignment="1" applyProtection="1">
      <alignment horizontal="center" vertical="center"/>
      <protection/>
    </xf>
    <xf numFmtId="2" fontId="13" fillId="0" borderId="0" xfId="43" applyNumberFormat="1" applyFont="1" applyFill="1" applyAlignment="1" applyProtection="1">
      <alignment horizontal="center" vertical="center"/>
      <protection/>
    </xf>
    <xf numFmtId="0" fontId="14" fillId="0" borderId="0" xfId="43" applyFont="1" applyAlignment="1">
      <alignment horizontal="center" vertical="center"/>
      <protection/>
    </xf>
    <xf numFmtId="0" fontId="0" fillId="0" borderId="0" xfId="43" applyFont="1">
      <alignment/>
      <protection/>
    </xf>
    <xf numFmtId="0" fontId="7" fillId="0" borderId="0" xfId="43" applyFont="1">
      <alignment/>
      <protection/>
    </xf>
    <xf numFmtId="2" fontId="0" fillId="0" borderId="0" xfId="43" applyNumberFormat="1" applyFont="1">
      <alignment/>
      <protection/>
    </xf>
    <xf numFmtId="2" fontId="7" fillId="0" borderId="0" xfId="43" applyNumberFormat="1" applyFont="1" applyAlignment="1">
      <alignment/>
      <protection/>
    </xf>
    <xf numFmtId="0" fontId="7" fillId="0" borderId="0" xfId="43" applyFont="1" applyAlignment="1">
      <alignment horizontal="center"/>
      <protection/>
    </xf>
    <xf numFmtId="2" fontId="7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43" applyFont="1" applyBorder="1" applyAlignment="1">
      <alignment horizontal="center" vertical="center"/>
      <protection/>
    </xf>
    <xf numFmtId="0" fontId="0" fillId="0" borderId="10" xfId="43" applyFont="1" applyBorder="1">
      <alignment/>
      <protection/>
    </xf>
    <xf numFmtId="2" fontId="0" fillId="0" borderId="10" xfId="43" applyNumberFormat="1" applyFont="1" applyBorder="1">
      <alignment/>
      <protection/>
    </xf>
    <xf numFmtId="2" fontId="7" fillId="0" borderId="10" xfId="43" applyNumberFormat="1" applyFont="1" applyBorder="1">
      <alignment/>
      <protection/>
    </xf>
    <xf numFmtId="0" fontId="7" fillId="0" borderId="10" xfId="43" applyFont="1" applyBorder="1">
      <alignment/>
      <protection/>
    </xf>
    <xf numFmtId="0" fontId="7" fillId="0" borderId="10" xfId="43" applyFont="1" applyBorder="1" applyAlignment="1">
      <alignment/>
      <protection/>
    </xf>
    <xf numFmtId="0" fontId="7" fillId="0" borderId="10" xfId="43" applyFont="1" applyBorder="1" applyAlignment="1">
      <alignment horizontal="center"/>
      <protection/>
    </xf>
    <xf numFmtId="0" fontId="0" fillId="0" borderId="10" xfId="43" applyFont="1" applyBorder="1" applyAlignment="1">
      <alignment horizontal="left" wrapText="1"/>
      <protection/>
    </xf>
    <xf numFmtId="2" fontId="7" fillId="0" borderId="0" xfId="43" applyNumberFormat="1" applyFont="1">
      <alignment/>
      <protection/>
    </xf>
    <xf numFmtId="0" fontId="7" fillId="0" borderId="0" xfId="43" applyFont="1" applyAlignment="1">
      <alignment/>
      <protection/>
    </xf>
    <xf numFmtId="0" fontId="0" fillId="0" borderId="10" xfId="43" applyFont="1" applyBorder="1" applyAlignment="1">
      <alignment wrapText="1"/>
      <protection/>
    </xf>
    <xf numFmtId="0" fontId="14" fillId="0" borderId="0" xfId="43" applyFont="1" applyBorder="1" applyAlignment="1">
      <alignment horizontal="center" vertical="center"/>
      <protection/>
    </xf>
    <xf numFmtId="0" fontId="14" fillId="0" borderId="0" xfId="43" applyFont="1" applyAlignment="1">
      <alignment vertical="center"/>
      <protection/>
    </xf>
    <xf numFmtId="2" fontId="7" fillId="0" borderId="0" xfId="43" applyNumberFormat="1" applyFont="1">
      <alignment/>
      <protection/>
    </xf>
    <xf numFmtId="0" fontId="14" fillId="0" borderId="0" xfId="43" applyFont="1">
      <alignment/>
      <protection/>
    </xf>
    <xf numFmtId="2" fontId="14" fillId="0" borderId="0" xfId="43" applyNumberFormat="1" applyFont="1">
      <alignment/>
      <protection/>
    </xf>
    <xf numFmtId="0" fontId="11" fillId="0" borderId="0" xfId="43" applyFont="1" applyAlignment="1">
      <alignment vertical="center"/>
      <protection/>
    </xf>
    <xf numFmtId="0" fontId="12" fillId="0" borderId="0" xfId="43" applyFont="1" applyFill="1" applyBorder="1">
      <alignment/>
      <protection/>
    </xf>
    <xf numFmtId="0" fontId="13" fillId="0" borderId="0" xfId="43" applyFont="1">
      <alignment/>
      <protection/>
    </xf>
    <xf numFmtId="0" fontId="11" fillId="0" borderId="0" xfId="43" applyFont="1">
      <alignment/>
      <protection/>
    </xf>
    <xf numFmtId="0" fontId="1" fillId="0" borderId="0" xfId="43" applyAlignment="1">
      <alignment vertical="center"/>
      <protection/>
    </xf>
    <xf numFmtId="0" fontId="1" fillId="0" borderId="10" xfId="43" applyBorder="1" applyAlignment="1">
      <alignment vertical="center"/>
      <protection/>
    </xf>
    <xf numFmtId="0" fontId="0" fillId="0" borderId="10" xfId="43" applyFont="1" applyBorder="1" applyAlignment="1">
      <alignment horizontal="left"/>
      <protection/>
    </xf>
    <xf numFmtId="0" fontId="0" fillId="0" borderId="10" xfId="43" applyFont="1" applyBorder="1" applyAlignment="1">
      <alignment horizontal="center"/>
      <protection/>
    </xf>
    <xf numFmtId="0" fontId="1" fillId="0" borderId="10" xfId="43" applyBorder="1">
      <alignment/>
      <protection/>
    </xf>
    <xf numFmtId="2" fontId="1" fillId="0" borderId="10" xfId="43" applyNumberFormat="1" applyBorder="1">
      <alignment/>
      <protection/>
    </xf>
    <xf numFmtId="2" fontId="2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10" xfId="43" applyFont="1" applyBorder="1">
      <alignment/>
      <protection/>
    </xf>
    <xf numFmtId="0" fontId="1" fillId="0" borderId="0" xfId="43" applyBorder="1" applyAlignment="1">
      <alignment vertical="center"/>
      <protection/>
    </xf>
    <xf numFmtId="0" fontId="7" fillId="0" borderId="0" xfId="43" applyFont="1" applyBorder="1" applyAlignment="1">
      <alignment horizontal="center"/>
      <protection/>
    </xf>
    <xf numFmtId="0" fontId="7" fillId="0" borderId="0" xfId="43" applyFont="1" applyBorder="1">
      <alignment/>
      <protection/>
    </xf>
    <xf numFmtId="2" fontId="8" fillId="0" borderId="0" xfId="43" applyNumberFormat="1" applyFont="1" applyFill="1" applyBorder="1" applyAlignment="1" applyProtection="1">
      <alignment horizontal="center" vertical="center"/>
      <protection/>
    </xf>
    <xf numFmtId="2" fontId="13" fillId="0" borderId="0" xfId="43" applyNumberFormat="1" applyFont="1" applyFill="1" applyAlignment="1" applyProtection="1">
      <alignment horizontal="right" vertical="center"/>
      <protection locked="0"/>
    </xf>
    <xf numFmtId="0" fontId="0" fillId="0" borderId="0" xfId="43" applyFont="1" applyAlignment="1">
      <alignment vertical="center"/>
      <protection/>
    </xf>
    <xf numFmtId="0" fontId="0" fillId="0" borderId="0" xfId="43" applyFont="1" applyAlignment="1">
      <alignment horizontal="left"/>
      <protection/>
    </xf>
    <xf numFmtId="0" fontId="13" fillId="0" borderId="0" xfId="43" applyFont="1" applyAlignment="1">
      <alignment vertical="center"/>
      <protection/>
    </xf>
    <xf numFmtId="0" fontId="12" fillId="0" borderId="0" xfId="43" applyFont="1" applyAlignment="1">
      <alignment horizontal="left"/>
      <protection/>
    </xf>
    <xf numFmtId="0" fontId="8" fillId="0" borderId="10" xfId="43" applyFont="1" applyBorder="1" applyAlignment="1">
      <alignment horizontal="center" wrapText="1"/>
      <protection/>
    </xf>
    <xf numFmtId="0" fontId="0" fillId="0" borderId="10" xfId="43" applyFont="1" applyBorder="1" applyAlignment="1">
      <alignment vertical="center"/>
      <protection/>
    </xf>
    <xf numFmtId="0" fontId="7" fillId="0" borderId="10" xfId="43" applyFont="1" applyBorder="1" applyAlignment="1">
      <alignment horizontal="left"/>
      <protection/>
    </xf>
    <xf numFmtId="0" fontId="17" fillId="0" borderId="10" xfId="43" applyFont="1" applyBorder="1">
      <alignment/>
      <protection/>
    </xf>
    <xf numFmtId="0" fontId="0" fillId="0" borderId="10" xfId="43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left"/>
      <protection/>
    </xf>
    <xf numFmtId="0" fontId="0" fillId="0" borderId="0" xfId="43" applyFont="1" applyBorder="1" applyAlignment="1">
      <alignment horizontal="center" vertical="center"/>
      <protection/>
    </xf>
    <xf numFmtId="0" fontId="0" fillId="0" borderId="0" xfId="43" applyFont="1" applyBorder="1" applyAlignment="1">
      <alignment horizontal="left"/>
      <protection/>
    </xf>
    <xf numFmtId="0" fontId="0" fillId="0" borderId="0" xfId="43" applyFont="1" applyBorder="1">
      <alignment/>
      <protection/>
    </xf>
    <xf numFmtId="0" fontId="17" fillId="0" borderId="0" xfId="43" applyFont="1" applyAlignment="1">
      <alignment horizontal="center" vertical="center"/>
      <protection/>
    </xf>
    <xf numFmtId="0" fontId="7" fillId="0" borderId="0" xfId="43" applyFont="1" applyAlignment="1">
      <alignment horizontal="left"/>
      <protection/>
    </xf>
    <xf numFmtId="0" fontId="7" fillId="0" borderId="11" xfId="43" applyFont="1" applyBorder="1" applyAlignment="1">
      <alignment/>
      <protection/>
    </xf>
    <xf numFmtId="0" fontId="17" fillId="0" borderId="0" xfId="43" applyFont="1">
      <alignment/>
      <protection/>
    </xf>
    <xf numFmtId="0" fontId="0" fillId="0" borderId="0" xfId="43" applyFont="1" applyAlignment="1">
      <alignment horizontal="center" vertical="center"/>
      <protection/>
    </xf>
    <xf numFmtId="0" fontId="8" fillId="0" borderId="0" xfId="43" applyFont="1" applyBorder="1">
      <alignment/>
      <protection/>
    </xf>
    <xf numFmtId="0" fontId="7" fillId="0" borderId="0" xfId="43" applyFont="1" applyAlignment="1">
      <alignment horizontal="left" wrapText="1"/>
      <protection/>
    </xf>
    <xf numFmtId="2" fontId="0" fillId="0" borderId="0" xfId="43" applyNumberFormat="1" applyFont="1" applyAlignment="1">
      <alignment horizontal="center" vertical="center"/>
      <protection/>
    </xf>
    <xf numFmtId="0" fontId="2" fillId="0" borderId="10" xfId="43" applyFont="1" applyBorder="1" applyAlignment="1">
      <alignment horizontal="left" wrapText="1"/>
      <protection/>
    </xf>
    <xf numFmtId="0" fontId="2" fillId="0" borderId="10" xfId="43" applyFont="1" applyBorder="1" applyAlignment="1">
      <alignment horizontal="left"/>
      <protection/>
    </xf>
    <xf numFmtId="0" fontId="0" fillId="0" borderId="10" xfId="43" applyFont="1" applyBorder="1" applyAlignment="1">
      <alignment horizontal="left" vertical="top" wrapText="1"/>
      <protection/>
    </xf>
    <xf numFmtId="0" fontId="6" fillId="0" borderId="0" xfId="43" applyFont="1" applyFill="1" applyAlignment="1" applyProtection="1">
      <alignment horizontal="center" vertical="center"/>
      <protection/>
    </xf>
    <xf numFmtId="2" fontId="6" fillId="0" borderId="0" xfId="43" applyNumberFormat="1" applyFont="1" applyFill="1" applyAlignment="1" applyProtection="1">
      <alignment horizontal="right" vertical="center"/>
      <protection locked="0"/>
    </xf>
    <xf numFmtId="0" fontId="4" fillId="0" borderId="0" xfId="43" applyFont="1" applyBorder="1" applyAlignment="1">
      <alignment horizontal="center" vertical="center" wrapText="1"/>
      <protection/>
    </xf>
    <xf numFmtId="0" fontId="6" fillId="0" borderId="0" xfId="43" applyFont="1" applyFill="1" applyBorder="1" applyAlignment="1" applyProtection="1">
      <alignment horizontal="left" vertical="center"/>
      <protection/>
    </xf>
    <xf numFmtId="0" fontId="6" fillId="0" borderId="0" xfId="43" applyFont="1" applyFill="1" applyBorder="1" applyAlignment="1">
      <alignment horizontal="left" wrapText="1"/>
      <protection/>
    </xf>
    <xf numFmtId="0" fontId="6" fillId="0" borderId="0" xfId="43" applyFont="1" applyBorder="1" applyAlignment="1">
      <alignment horizontal="left" wrapText="1"/>
      <protection/>
    </xf>
    <xf numFmtId="2" fontId="12" fillId="0" borderId="0" xfId="43" applyNumberFormat="1" applyFont="1" applyFill="1" applyBorder="1" applyAlignment="1" applyProtection="1">
      <alignment horizontal="center" vertical="center" wrapText="1"/>
      <protection/>
    </xf>
    <xf numFmtId="0" fontId="15" fillId="0" borderId="0" xfId="43" applyFont="1" applyBorder="1" applyAlignment="1">
      <alignment horizontal="center" wrapText="1"/>
      <protection/>
    </xf>
    <xf numFmtId="2" fontId="12" fillId="0" borderId="0" xfId="43" applyNumberFormat="1" applyFont="1" applyBorder="1" applyAlignment="1">
      <alignment horizontal="center"/>
      <protection/>
    </xf>
    <xf numFmtId="0" fontId="15" fillId="0" borderId="0" xfId="43" applyFont="1" applyBorder="1" applyAlignment="1">
      <alignment horizontal="center" wrapText="1"/>
      <protection/>
    </xf>
    <xf numFmtId="0" fontId="12" fillId="0" borderId="0" xfId="43" applyFont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43" applyFont="1" applyBorder="1" applyAlignment="1">
      <alignment horizontal="left" vertical="center" wrapText="1"/>
      <protection/>
    </xf>
    <xf numFmtId="0" fontId="8" fillId="0" borderId="0" xfId="43" applyFont="1" applyFill="1" applyBorder="1" applyAlignment="1" applyProtection="1">
      <alignment horizontal="left" vertical="center" wrapText="1"/>
      <protection/>
    </xf>
    <xf numFmtId="0" fontId="3" fillId="0" borderId="0" xfId="43" applyFont="1" applyBorder="1" applyAlignment="1">
      <alignment horizontal="left"/>
      <protection/>
    </xf>
    <xf numFmtId="2" fontId="8" fillId="0" borderId="0" xfId="43" applyNumberFormat="1" applyFont="1" applyFill="1" applyAlignment="1" applyProtection="1">
      <alignment horizontal="left" vertical="center"/>
      <protection/>
    </xf>
    <xf numFmtId="0" fontId="34" fillId="0" borderId="0" xfId="55" applyNumberFormat="1" applyFont="1" applyFill="1" applyBorder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rmal 2 2 2" xfId="49"/>
    <cellStyle name="Normal 2 2 2 2" xfId="50"/>
    <cellStyle name="Normal 2 2 2 7" xfId="51"/>
    <cellStyle name="Normal 2 2 2 8" xfId="52"/>
    <cellStyle name="Notă" xfId="53"/>
    <cellStyle name="Percent" xfId="54"/>
    <cellStyle name="Standard 2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0"/>
  <sheetViews>
    <sheetView tabSelected="1" zoomScale="105" zoomScaleNormal="105" zoomScalePageLayoutView="0" workbookViewId="0" topLeftCell="A1">
      <selection activeCell="B6" sqref="B6:F6"/>
    </sheetView>
  </sheetViews>
  <sheetFormatPr defaultColWidth="11.57421875" defaultRowHeight="12.75"/>
  <cols>
    <col min="1" max="1" width="9.57421875" style="0" customWidth="1"/>
    <col min="2" max="2" width="70.140625" style="0" customWidth="1"/>
    <col min="3" max="3" width="9.00390625" style="0" customWidth="1"/>
    <col min="4" max="4" width="11.57421875" style="0" customWidth="1"/>
    <col min="5" max="5" width="0" style="0" hidden="1" customWidth="1"/>
    <col min="6" max="6" width="12.8515625" style="0" customWidth="1"/>
    <col min="7" max="7" width="12.7109375" style="0" customWidth="1"/>
  </cols>
  <sheetData>
    <row r="1" ht="12.75">
      <c r="B1" s="151" t="s">
        <v>2249</v>
      </c>
    </row>
    <row r="2" ht="12.75" customHeight="1" hidden="1"/>
    <row r="3" spans="1:5" ht="12.75" customHeight="1" hidden="1">
      <c r="A3" s="1"/>
      <c r="B3" s="1"/>
      <c r="C3" s="1"/>
      <c r="D3" s="3"/>
      <c r="E3" s="4"/>
    </row>
    <row r="4" spans="2:5" ht="18" customHeight="1">
      <c r="B4" s="152" t="s">
        <v>2250</v>
      </c>
      <c r="C4" s="152"/>
      <c r="D4" s="153"/>
      <c r="E4" s="153"/>
    </row>
    <row r="5" spans="1:5" ht="12.75" customHeight="1">
      <c r="A5" s="5"/>
      <c r="B5" s="154" t="s">
        <v>2251</v>
      </c>
      <c r="C5" s="154"/>
      <c r="D5" s="157"/>
      <c r="E5" s="157"/>
    </row>
    <row r="6" spans="1:7" ht="18.75">
      <c r="A6" s="5"/>
      <c r="B6" s="155" t="s">
        <v>0</v>
      </c>
      <c r="C6" s="155"/>
      <c r="D6" s="155"/>
      <c r="E6" s="155"/>
      <c r="F6" s="155"/>
      <c r="G6" s="156"/>
    </row>
    <row r="7" spans="1:7" ht="12.75">
      <c r="A7" s="5"/>
      <c r="B7" s="6"/>
      <c r="C7" s="6"/>
      <c r="D7" s="7"/>
      <c r="E7" s="5"/>
      <c r="F7" s="8"/>
      <c r="G7" s="9"/>
    </row>
    <row r="8" spans="1:7" ht="12.75" customHeight="1">
      <c r="A8" s="142" t="s">
        <v>1</v>
      </c>
      <c r="B8" s="142"/>
      <c r="C8" s="142"/>
      <c r="D8" s="142"/>
      <c r="E8" s="142"/>
      <c r="F8" s="142"/>
      <c r="G8" s="142"/>
    </row>
    <row r="9" spans="1:7" ht="12.75" customHeight="1">
      <c r="A9" s="5"/>
      <c r="B9" s="143" t="s">
        <v>2</v>
      </c>
      <c r="C9" s="143"/>
      <c r="D9" s="143"/>
      <c r="E9" s="143"/>
      <c r="F9" s="143"/>
      <c r="G9" s="143"/>
    </row>
    <row r="10" spans="1:7" ht="12.75">
      <c r="A10" s="5"/>
      <c r="B10" s="6"/>
      <c r="C10" s="6"/>
      <c r="D10" s="7"/>
      <c r="E10" s="5"/>
      <c r="F10" s="8"/>
      <c r="G10" s="9"/>
    </row>
    <row r="11" spans="1:7" ht="12.75">
      <c r="A11" s="5"/>
      <c r="B11" s="6"/>
      <c r="C11" s="6"/>
      <c r="D11" s="7"/>
      <c r="E11" s="5"/>
      <c r="F11" s="8"/>
      <c r="G11" s="9"/>
    </row>
    <row r="12" spans="1:7" ht="25.5">
      <c r="A12" s="10" t="s">
        <v>3</v>
      </c>
      <c r="B12" s="11" t="s">
        <v>4</v>
      </c>
      <c r="C12" s="11" t="s">
        <v>5</v>
      </c>
      <c r="D12" s="12" t="s">
        <v>6</v>
      </c>
      <c r="E12" s="10"/>
      <c r="F12" s="13" t="s">
        <v>7</v>
      </c>
      <c r="G12" s="14" t="s">
        <v>8</v>
      </c>
    </row>
    <row r="13" spans="1:7" ht="18.75" customHeight="1">
      <c r="A13" s="15">
        <v>1</v>
      </c>
      <c r="B13" s="16" t="s">
        <v>9</v>
      </c>
      <c r="C13" s="15" t="s">
        <v>10</v>
      </c>
      <c r="D13" s="17">
        <v>3</v>
      </c>
      <c r="E13" s="18"/>
      <c r="F13" s="19">
        <v>6523.055653025326</v>
      </c>
      <c r="G13" s="19">
        <f aca="true" t="shared" si="0" ref="G13:G76">E13+F13</f>
        <v>6523.055653025326</v>
      </c>
    </row>
    <row r="14" spans="1:7" ht="12.75">
      <c r="A14" s="15">
        <f aca="true" t="shared" si="1" ref="A14:A77">A13+1</f>
        <v>2</v>
      </c>
      <c r="B14" s="16" t="s">
        <v>11</v>
      </c>
      <c r="C14" s="15" t="s">
        <v>10</v>
      </c>
      <c r="D14" s="17">
        <v>2</v>
      </c>
      <c r="E14" s="18"/>
      <c r="F14" s="19">
        <v>1803.2111588682124</v>
      </c>
      <c r="G14" s="19">
        <f t="shared" si="0"/>
        <v>1803.2111588682124</v>
      </c>
    </row>
    <row r="15" spans="1:7" ht="12.75">
      <c r="A15" s="15">
        <f t="shared" si="1"/>
        <v>3</v>
      </c>
      <c r="B15" s="16" t="s">
        <v>12</v>
      </c>
      <c r="C15" s="15" t="s">
        <v>10</v>
      </c>
      <c r="D15" s="17">
        <v>3</v>
      </c>
      <c r="E15" s="18"/>
      <c r="F15" s="20">
        <v>6523.055653025326</v>
      </c>
      <c r="G15" s="19">
        <f t="shared" si="0"/>
        <v>6523.055653025326</v>
      </c>
    </row>
    <row r="16" spans="1:7" ht="12.75">
      <c r="A16" s="15">
        <f t="shared" si="1"/>
        <v>4</v>
      </c>
      <c r="B16" s="16" t="s">
        <v>13</v>
      </c>
      <c r="C16" s="15" t="s">
        <v>10</v>
      </c>
      <c r="D16" s="17">
        <v>2</v>
      </c>
      <c r="E16" s="18"/>
      <c r="F16" s="20">
        <v>1803.2111588682124</v>
      </c>
      <c r="G16" s="19">
        <f t="shared" si="0"/>
        <v>1803.2111588682124</v>
      </c>
    </row>
    <row r="17" spans="1:7" ht="12.75">
      <c r="A17" s="15">
        <f t="shared" si="1"/>
        <v>5</v>
      </c>
      <c r="B17" s="16" t="s">
        <v>14</v>
      </c>
      <c r="C17" s="15" t="s">
        <v>10</v>
      </c>
      <c r="D17" s="17">
        <v>3</v>
      </c>
      <c r="E17" s="18"/>
      <c r="F17" s="19">
        <v>6523.055653025326</v>
      </c>
      <c r="G17" s="19">
        <f t="shared" si="0"/>
        <v>6523.055653025326</v>
      </c>
    </row>
    <row r="18" spans="1:7" ht="12.75">
      <c r="A18" s="15">
        <f t="shared" si="1"/>
        <v>6</v>
      </c>
      <c r="B18" s="16" t="s">
        <v>15</v>
      </c>
      <c r="C18" s="15" t="s">
        <v>10</v>
      </c>
      <c r="D18" s="17">
        <v>1</v>
      </c>
      <c r="E18" s="18"/>
      <c r="F18" s="19">
        <v>901.6055794341062</v>
      </c>
      <c r="G18" s="19">
        <f t="shared" si="0"/>
        <v>901.6055794341062</v>
      </c>
    </row>
    <row r="19" spans="1:7" ht="12.75">
      <c r="A19" s="15">
        <f t="shared" si="1"/>
        <v>7</v>
      </c>
      <c r="B19" s="16" t="s">
        <v>16</v>
      </c>
      <c r="C19" s="15" t="s">
        <v>10</v>
      </c>
      <c r="D19" s="17">
        <v>1</v>
      </c>
      <c r="E19" s="18"/>
      <c r="F19" s="19">
        <v>4220.849823721149</v>
      </c>
      <c r="G19" s="19">
        <f t="shared" si="0"/>
        <v>4220.849823721149</v>
      </c>
    </row>
    <row r="20" spans="1:7" ht="12.75">
      <c r="A20" s="15">
        <f t="shared" si="1"/>
        <v>8</v>
      </c>
      <c r="B20" s="16" t="s">
        <v>17</v>
      </c>
      <c r="C20" s="15" t="s">
        <v>10</v>
      </c>
      <c r="D20" s="17">
        <v>3</v>
      </c>
      <c r="E20" s="18"/>
      <c r="F20" s="19">
        <v>6523.055653025326</v>
      </c>
      <c r="G20" s="19">
        <f t="shared" si="0"/>
        <v>6523.055653025326</v>
      </c>
    </row>
    <row r="21" spans="1:7" ht="12.75">
      <c r="A21" s="15">
        <f t="shared" si="1"/>
        <v>9</v>
      </c>
      <c r="B21" s="16" t="s">
        <v>18</v>
      </c>
      <c r="C21" s="15" t="s">
        <v>10</v>
      </c>
      <c r="D21" s="17">
        <v>2</v>
      </c>
      <c r="E21" s="18"/>
      <c r="F21" s="19">
        <v>1513.4780303255966</v>
      </c>
      <c r="G21" s="19">
        <f t="shared" si="0"/>
        <v>1513.4780303255966</v>
      </c>
    </row>
    <row r="22" spans="1:7" ht="15" customHeight="1">
      <c r="A22" s="15">
        <f t="shared" si="1"/>
        <v>10</v>
      </c>
      <c r="B22" s="16" t="s">
        <v>19</v>
      </c>
      <c r="C22" s="15" t="s">
        <v>10</v>
      </c>
      <c r="D22" s="17">
        <v>1</v>
      </c>
      <c r="E22" s="18"/>
      <c r="F22" s="19">
        <v>504.00359032170866</v>
      </c>
      <c r="G22" s="19">
        <f t="shared" si="0"/>
        <v>504.00359032170866</v>
      </c>
    </row>
    <row r="23" spans="1:7" ht="12.75">
      <c r="A23" s="15">
        <f t="shared" si="1"/>
        <v>11</v>
      </c>
      <c r="B23" s="16" t="s">
        <v>20</v>
      </c>
      <c r="C23" s="15" t="s">
        <v>10</v>
      </c>
      <c r="D23" s="17">
        <v>1</v>
      </c>
      <c r="E23" s="18"/>
      <c r="F23" s="19">
        <v>4220.849823721149</v>
      </c>
      <c r="G23" s="19">
        <f t="shared" si="0"/>
        <v>4220.849823721149</v>
      </c>
    </row>
    <row r="24" spans="1:7" ht="12.75">
      <c r="A24" s="15">
        <f t="shared" si="1"/>
        <v>12</v>
      </c>
      <c r="B24" s="16" t="s">
        <v>21</v>
      </c>
      <c r="C24" s="15" t="s">
        <v>10</v>
      </c>
      <c r="D24" s="17">
        <v>2</v>
      </c>
      <c r="E24" s="18"/>
      <c r="F24" s="19">
        <v>4348.70376868355</v>
      </c>
      <c r="G24" s="19">
        <f t="shared" si="0"/>
        <v>4348.70376868355</v>
      </c>
    </row>
    <row r="25" spans="1:7" ht="12.75">
      <c r="A25" s="15">
        <f t="shared" si="1"/>
        <v>13</v>
      </c>
      <c r="B25" s="16" t="s">
        <v>22</v>
      </c>
      <c r="C25" s="15" t="s">
        <v>10</v>
      </c>
      <c r="D25" s="17">
        <v>2</v>
      </c>
      <c r="E25" s="18"/>
      <c r="F25" s="19">
        <v>1513.4780303255966</v>
      </c>
      <c r="G25" s="19">
        <f t="shared" si="0"/>
        <v>1513.4780303255966</v>
      </c>
    </row>
    <row r="26" spans="1:7" ht="13.5" customHeight="1">
      <c r="A26" s="15">
        <f t="shared" si="1"/>
        <v>14</v>
      </c>
      <c r="B26" s="16" t="s">
        <v>23</v>
      </c>
      <c r="C26" s="15" t="s">
        <v>10</v>
      </c>
      <c r="D26" s="17">
        <v>1</v>
      </c>
      <c r="E26" s="18"/>
      <c r="F26" s="19">
        <v>504.00359032170866</v>
      </c>
      <c r="G26" s="19">
        <f t="shared" si="0"/>
        <v>504.00359032170866</v>
      </c>
    </row>
    <row r="27" spans="1:7" ht="12.75">
      <c r="A27" s="15">
        <f t="shared" si="1"/>
        <v>15</v>
      </c>
      <c r="B27" s="16" t="s">
        <v>24</v>
      </c>
      <c r="C27" s="15" t="s">
        <v>10</v>
      </c>
      <c r="D27" s="17">
        <v>2</v>
      </c>
      <c r="E27" s="18"/>
      <c r="F27" s="19">
        <v>4348.70376868355</v>
      </c>
      <c r="G27" s="19">
        <f t="shared" si="0"/>
        <v>4348.70376868355</v>
      </c>
    </row>
    <row r="28" spans="1:7" ht="12.75">
      <c r="A28" s="15">
        <f t="shared" si="1"/>
        <v>16</v>
      </c>
      <c r="B28" s="16" t="s">
        <v>25</v>
      </c>
      <c r="C28" s="15" t="s">
        <v>10</v>
      </c>
      <c r="D28" s="17">
        <v>1</v>
      </c>
      <c r="E28" s="18"/>
      <c r="F28" s="19">
        <v>901.6055794341062</v>
      </c>
      <c r="G28" s="19">
        <f t="shared" si="0"/>
        <v>901.6055794341062</v>
      </c>
    </row>
    <row r="29" spans="1:7" ht="12.75">
      <c r="A29" s="15">
        <f t="shared" si="1"/>
        <v>17</v>
      </c>
      <c r="B29" s="16" t="s">
        <v>26</v>
      </c>
      <c r="C29" s="15" t="s">
        <v>27</v>
      </c>
      <c r="D29" s="17">
        <v>160</v>
      </c>
      <c r="E29" s="18"/>
      <c r="F29" s="19">
        <v>22214.053741775613</v>
      </c>
      <c r="G29" s="19">
        <f t="shared" si="0"/>
        <v>22214.053741775613</v>
      </c>
    </row>
    <row r="30" spans="1:7" ht="12.75">
      <c r="A30" s="15">
        <f t="shared" si="1"/>
        <v>18</v>
      </c>
      <c r="B30" s="16" t="s">
        <v>28</v>
      </c>
      <c r="C30" s="15" t="s">
        <v>10</v>
      </c>
      <c r="D30" s="17">
        <v>2</v>
      </c>
      <c r="E30" s="18"/>
      <c r="F30" s="19">
        <v>4348.70376868355</v>
      </c>
      <c r="G30" s="19">
        <f t="shared" si="0"/>
        <v>4348.70376868355</v>
      </c>
    </row>
    <row r="31" spans="1:7" ht="12.75">
      <c r="A31" s="15">
        <f t="shared" si="1"/>
        <v>19</v>
      </c>
      <c r="B31" s="16" t="s">
        <v>29</v>
      </c>
      <c r="C31" s="15" t="s">
        <v>10</v>
      </c>
      <c r="D31" s="17">
        <v>2</v>
      </c>
      <c r="E31" s="18"/>
      <c r="F31" s="19">
        <v>1803.2111588682124</v>
      </c>
      <c r="G31" s="19">
        <f t="shared" si="0"/>
        <v>1803.2111588682124</v>
      </c>
    </row>
    <row r="32" spans="1:7" ht="12.75">
      <c r="A32" s="15">
        <f t="shared" si="1"/>
        <v>20</v>
      </c>
      <c r="B32" s="16" t="s">
        <v>30</v>
      </c>
      <c r="C32" s="15" t="s">
        <v>10</v>
      </c>
      <c r="D32" s="17">
        <v>9</v>
      </c>
      <c r="E32" s="18"/>
      <c r="F32" s="19">
        <v>59954.747226353626</v>
      </c>
      <c r="G32" s="19">
        <f t="shared" si="0"/>
        <v>59954.747226353626</v>
      </c>
    </row>
    <row r="33" spans="1:7" ht="12.75">
      <c r="A33" s="15">
        <f t="shared" si="1"/>
        <v>21</v>
      </c>
      <c r="B33" s="16" t="s">
        <v>31</v>
      </c>
      <c r="C33" s="15" t="s">
        <v>10</v>
      </c>
      <c r="D33" s="17">
        <v>1</v>
      </c>
      <c r="E33" s="18"/>
      <c r="F33" s="19">
        <v>4220.849823721149</v>
      </c>
      <c r="G33" s="19">
        <f t="shared" si="0"/>
        <v>4220.849823721149</v>
      </c>
    </row>
    <row r="34" spans="1:7" ht="12.75">
      <c r="A34" s="15">
        <f t="shared" si="1"/>
        <v>22</v>
      </c>
      <c r="B34" s="16" t="s">
        <v>32</v>
      </c>
      <c r="C34" s="15" t="s">
        <v>10</v>
      </c>
      <c r="D34" s="17">
        <v>4</v>
      </c>
      <c r="E34" s="18"/>
      <c r="F34" s="19">
        <v>8697.4075373671</v>
      </c>
      <c r="G34" s="19">
        <f t="shared" si="0"/>
        <v>8697.4075373671</v>
      </c>
    </row>
    <row r="35" spans="1:7" ht="12.75">
      <c r="A35" s="15">
        <f t="shared" si="1"/>
        <v>23</v>
      </c>
      <c r="B35" s="16" t="s">
        <v>33</v>
      </c>
      <c r="C35" s="15" t="s">
        <v>10</v>
      </c>
      <c r="D35" s="17">
        <v>2</v>
      </c>
      <c r="E35" s="18"/>
      <c r="F35" s="19">
        <v>1513.4780303255966</v>
      </c>
      <c r="G35" s="19">
        <f t="shared" si="0"/>
        <v>1513.4780303255966</v>
      </c>
    </row>
    <row r="36" spans="1:7" ht="12.75">
      <c r="A36" s="15">
        <f t="shared" si="1"/>
        <v>24</v>
      </c>
      <c r="B36" s="16" t="s">
        <v>34</v>
      </c>
      <c r="C36" s="15" t="s">
        <v>10</v>
      </c>
      <c r="D36" s="17">
        <v>1</v>
      </c>
      <c r="E36" s="18"/>
      <c r="F36" s="19">
        <v>504.00359032170866</v>
      </c>
      <c r="G36" s="19">
        <f t="shared" si="0"/>
        <v>504.00359032170866</v>
      </c>
    </row>
    <row r="37" spans="1:7" ht="12.75">
      <c r="A37" s="15">
        <f t="shared" si="1"/>
        <v>25</v>
      </c>
      <c r="B37" s="16" t="s">
        <v>35</v>
      </c>
      <c r="C37" s="15" t="s">
        <v>10</v>
      </c>
      <c r="D37" s="17">
        <v>3</v>
      </c>
      <c r="E37" s="18"/>
      <c r="F37" s="19">
        <v>6523.055653025326</v>
      </c>
      <c r="G37" s="19">
        <f t="shared" si="0"/>
        <v>6523.055653025326</v>
      </c>
    </row>
    <row r="38" spans="1:7" ht="12.75">
      <c r="A38" s="15">
        <f t="shared" si="1"/>
        <v>26</v>
      </c>
      <c r="B38" s="16" t="s">
        <v>36</v>
      </c>
      <c r="C38" s="15" t="s">
        <v>10</v>
      </c>
      <c r="D38" s="17">
        <v>2</v>
      </c>
      <c r="E38" s="18"/>
      <c r="F38" s="19">
        <v>1803.2111588682124</v>
      </c>
      <c r="G38" s="19">
        <f t="shared" si="0"/>
        <v>1803.2111588682124</v>
      </c>
    </row>
    <row r="39" spans="1:7" ht="12.75">
      <c r="A39" s="15">
        <f t="shared" si="1"/>
        <v>27</v>
      </c>
      <c r="B39" s="16" t="s">
        <v>37</v>
      </c>
      <c r="C39" s="15" t="s">
        <v>10</v>
      </c>
      <c r="D39" s="17">
        <v>3</v>
      </c>
      <c r="E39" s="18"/>
      <c r="F39" s="19">
        <v>6523.055653025326</v>
      </c>
      <c r="G39" s="19">
        <f t="shared" si="0"/>
        <v>6523.055653025326</v>
      </c>
    </row>
    <row r="40" spans="1:7" ht="12.75">
      <c r="A40" s="15">
        <f t="shared" si="1"/>
        <v>28</v>
      </c>
      <c r="B40" s="16" t="s">
        <v>38</v>
      </c>
      <c r="C40" s="15" t="s">
        <v>10</v>
      </c>
      <c r="D40" s="17">
        <v>2</v>
      </c>
      <c r="E40" s="18"/>
      <c r="F40" s="19">
        <v>1803.2111588682124</v>
      </c>
      <c r="G40" s="19">
        <f t="shared" si="0"/>
        <v>1803.2111588682124</v>
      </c>
    </row>
    <row r="41" spans="1:7" ht="12.75">
      <c r="A41" s="15">
        <f t="shared" si="1"/>
        <v>29</v>
      </c>
      <c r="B41" s="16" t="s">
        <v>39</v>
      </c>
      <c r="C41" s="15" t="s">
        <v>10</v>
      </c>
      <c r="D41" s="17">
        <v>3</v>
      </c>
      <c r="E41" s="18"/>
      <c r="F41" s="19">
        <v>6523.055653025326</v>
      </c>
      <c r="G41" s="19">
        <f t="shared" si="0"/>
        <v>6523.055653025326</v>
      </c>
    </row>
    <row r="42" spans="1:7" ht="12.75">
      <c r="A42" s="15">
        <f t="shared" si="1"/>
        <v>30</v>
      </c>
      <c r="B42" s="16" t="s">
        <v>40</v>
      </c>
      <c r="C42" s="15" t="s">
        <v>10</v>
      </c>
      <c r="D42" s="17">
        <v>2</v>
      </c>
      <c r="E42" s="18"/>
      <c r="F42" s="19">
        <v>1803.2111588682124</v>
      </c>
      <c r="G42" s="19">
        <f t="shared" si="0"/>
        <v>1803.2111588682124</v>
      </c>
    </row>
    <row r="43" spans="1:7" ht="12.75">
      <c r="A43" s="15">
        <f t="shared" si="1"/>
        <v>31</v>
      </c>
      <c r="B43" s="16" t="s">
        <v>41</v>
      </c>
      <c r="C43" s="15" t="s">
        <v>10</v>
      </c>
      <c r="D43" s="17">
        <v>1</v>
      </c>
      <c r="E43" s="18"/>
      <c r="F43" s="19">
        <v>4220.849823721149</v>
      </c>
      <c r="G43" s="19">
        <f t="shared" si="0"/>
        <v>4220.849823721149</v>
      </c>
    </row>
    <row r="44" spans="1:7" ht="12.75">
      <c r="A44" s="15">
        <f t="shared" si="1"/>
        <v>32</v>
      </c>
      <c r="B44" s="16" t="s">
        <v>42</v>
      </c>
      <c r="C44" s="15" t="s">
        <v>10</v>
      </c>
      <c r="D44" s="17">
        <v>2</v>
      </c>
      <c r="E44" s="18"/>
      <c r="F44" s="19">
        <v>4348.70376868355</v>
      </c>
      <c r="G44" s="19">
        <f t="shared" si="0"/>
        <v>4348.70376868355</v>
      </c>
    </row>
    <row r="45" spans="1:7" ht="12.75">
      <c r="A45" s="15">
        <f t="shared" si="1"/>
        <v>33</v>
      </c>
      <c r="B45" s="16" t="s">
        <v>43</v>
      </c>
      <c r="C45" s="15" t="s">
        <v>10</v>
      </c>
      <c r="D45" s="17">
        <v>2</v>
      </c>
      <c r="E45" s="18"/>
      <c r="F45" s="19">
        <v>1513.4780303255966</v>
      </c>
      <c r="G45" s="19">
        <f t="shared" si="0"/>
        <v>1513.4780303255966</v>
      </c>
    </row>
    <row r="46" spans="1:7" ht="12.75">
      <c r="A46" s="15">
        <f t="shared" si="1"/>
        <v>34</v>
      </c>
      <c r="B46" s="16" t="s">
        <v>44</v>
      </c>
      <c r="C46" s="15" t="s">
        <v>10</v>
      </c>
      <c r="D46" s="17">
        <v>1</v>
      </c>
      <c r="E46" s="18"/>
      <c r="F46" s="19">
        <v>504.00359032170866</v>
      </c>
      <c r="G46" s="19">
        <f t="shared" si="0"/>
        <v>504.00359032170866</v>
      </c>
    </row>
    <row r="47" spans="1:7" ht="12.75">
      <c r="A47" s="15">
        <f t="shared" si="1"/>
        <v>35</v>
      </c>
      <c r="B47" s="16" t="s">
        <v>45</v>
      </c>
      <c r="C47" s="15" t="s">
        <v>10</v>
      </c>
      <c r="D47" s="17">
        <v>3</v>
      </c>
      <c r="E47" s="18"/>
      <c r="F47" s="19">
        <v>6523.055653025326</v>
      </c>
      <c r="G47" s="19">
        <f t="shared" si="0"/>
        <v>6523.055653025326</v>
      </c>
    </row>
    <row r="48" spans="1:7" ht="12.75">
      <c r="A48" s="15">
        <f t="shared" si="1"/>
        <v>36</v>
      </c>
      <c r="B48" s="16" t="s">
        <v>46</v>
      </c>
      <c r="C48" s="15" t="s">
        <v>10</v>
      </c>
      <c r="D48" s="17">
        <v>2</v>
      </c>
      <c r="E48" s="18"/>
      <c r="F48" s="19">
        <v>1803.2111588682124</v>
      </c>
      <c r="G48" s="19">
        <f t="shared" si="0"/>
        <v>1803.2111588682124</v>
      </c>
    </row>
    <row r="49" spans="1:7" ht="12.75">
      <c r="A49" s="15">
        <f t="shared" si="1"/>
        <v>37</v>
      </c>
      <c r="B49" s="16" t="s">
        <v>47</v>
      </c>
      <c r="C49" s="15" t="s">
        <v>10</v>
      </c>
      <c r="D49" s="17">
        <v>2</v>
      </c>
      <c r="E49" s="18"/>
      <c r="F49" s="19">
        <v>4348.70376868355</v>
      </c>
      <c r="G49" s="19">
        <f t="shared" si="0"/>
        <v>4348.70376868355</v>
      </c>
    </row>
    <row r="50" spans="1:7" ht="12.75">
      <c r="A50" s="15">
        <f t="shared" si="1"/>
        <v>38</v>
      </c>
      <c r="B50" s="16" t="s">
        <v>48</v>
      </c>
      <c r="C50" s="15" t="s">
        <v>10</v>
      </c>
      <c r="D50" s="17">
        <v>2</v>
      </c>
      <c r="E50" s="18"/>
      <c r="F50" s="19">
        <v>1803.2111588682124</v>
      </c>
      <c r="G50" s="19">
        <f t="shared" si="0"/>
        <v>1803.2111588682124</v>
      </c>
    </row>
    <row r="51" spans="1:7" ht="12.75">
      <c r="A51" s="15">
        <f t="shared" si="1"/>
        <v>39</v>
      </c>
      <c r="B51" s="16" t="s">
        <v>49</v>
      </c>
      <c r="C51" s="15" t="s">
        <v>10</v>
      </c>
      <c r="D51" s="17">
        <v>3</v>
      </c>
      <c r="E51" s="18"/>
      <c r="F51" s="19">
        <v>6523.055653025326</v>
      </c>
      <c r="G51" s="19">
        <f t="shared" si="0"/>
        <v>6523.055653025326</v>
      </c>
    </row>
    <row r="52" spans="1:7" ht="12.75">
      <c r="A52" s="15">
        <f t="shared" si="1"/>
        <v>40</v>
      </c>
      <c r="B52" s="16" t="s">
        <v>50</v>
      </c>
      <c r="C52" s="15" t="s">
        <v>10</v>
      </c>
      <c r="D52" s="17">
        <v>1</v>
      </c>
      <c r="E52" s="18"/>
      <c r="F52" s="19">
        <v>901.6055794341062</v>
      </c>
      <c r="G52" s="19">
        <f t="shared" si="0"/>
        <v>901.6055794341062</v>
      </c>
    </row>
    <row r="53" spans="1:7" ht="12.75">
      <c r="A53" s="15">
        <f t="shared" si="1"/>
        <v>41</v>
      </c>
      <c r="B53" s="16" t="s">
        <v>51</v>
      </c>
      <c r="C53" s="15" t="s">
        <v>10</v>
      </c>
      <c r="D53" s="17">
        <v>1</v>
      </c>
      <c r="E53" s="18"/>
      <c r="F53" s="19">
        <v>4220.849823721149</v>
      </c>
      <c r="G53" s="19">
        <f t="shared" si="0"/>
        <v>4220.849823721149</v>
      </c>
    </row>
    <row r="54" spans="1:7" ht="12.75">
      <c r="A54" s="15">
        <f t="shared" si="1"/>
        <v>42</v>
      </c>
      <c r="B54" s="16" t="s">
        <v>52</v>
      </c>
      <c r="C54" s="15" t="s">
        <v>10</v>
      </c>
      <c r="D54" s="17">
        <v>4</v>
      </c>
      <c r="E54" s="18"/>
      <c r="F54" s="19">
        <v>8697.4075373671</v>
      </c>
      <c r="G54" s="19">
        <f t="shared" si="0"/>
        <v>8697.4075373671</v>
      </c>
    </row>
    <row r="55" spans="1:7" ht="12.75">
      <c r="A55" s="15">
        <f t="shared" si="1"/>
        <v>43</v>
      </c>
      <c r="B55" s="16" t="s">
        <v>53</v>
      </c>
      <c r="C55" s="15" t="s">
        <v>10</v>
      </c>
      <c r="D55" s="17">
        <v>1</v>
      </c>
      <c r="E55" s="18"/>
      <c r="F55" s="19">
        <v>611.8724508914906</v>
      </c>
      <c r="G55" s="19">
        <f t="shared" si="0"/>
        <v>611.8724508914906</v>
      </c>
    </row>
    <row r="56" spans="1:7" ht="12.75">
      <c r="A56" s="15">
        <f t="shared" si="1"/>
        <v>44</v>
      </c>
      <c r="B56" s="16" t="s">
        <v>54</v>
      </c>
      <c r="C56" s="15" t="s">
        <v>10</v>
      </c>
      <c r="D56" s="17">
        <v>1</v>
      </c>
      <c r="E56" s="18"/>
      <c r="F56" s="19">
        <v>504.00359032170866</v>
      </c>
      <c r="G56" s="19">
        <f t="shared" si="0"/>
        <v>504.00359032170866</v>
      </c>
    </row>
    <row r="57" spans="1:7" ht="12.75">
      <c r="A57" s="15">
        <f t="shared" si="1"/>
        <v>45</v>
      </c>
      <c r="B57" s="16" t="s">
        <v>55</v>
      </c>
      <c r="C57" s="15" t="s">
        <v>10</v>
      </c>
      <c r="D57" s="17">
        <v>1</v>
      </c>
      <c r="E57" s="18"/>
      <c r="F57" s="19">
        <v>4220.849823721149</v>
      </c>
      <c r="G57" s="19">
        <f t="shared" si="0"/>
        <v>4220.849823721149</v>
      </c>
    </row>
    <row r="58" spans="1:7" ht="12.75">
      <c r="A58" s="15">
        <f t="shared" si="1"/>
        <v>46</v>
      </c>
      <c r="B58" s="16" t="s">
        <v>56</v>
      </c>
      <c r="C58" s="15" t="s">
        <v>10</v>
      </c>
      <c r="D58" s="17">
        <v>3</v>
      </c>
      <c r="E58" s="18"/>
      <c r="F58" s="19">
        <v>6523.055653025326</v>
      </c>
      <c r="G58" s="19">
        <f t="shared" si="0"/>
        <v>6523.055653025326</v>
      </c>
    </row>
    <row r="59" spans="1:7" ht="12.75">
      <c r="A59" s="15">
        <f t="shared" si="1"/>
        <v>47</v>
      </c>
      <c r="B59" s="16" t="s">
        <v>57</v>
      </c>
      <c r="C59" s="15" t="s">
        <v>10</v>
      </c>
      <c r="D59" s="17">
        <v>2</v>
      </c>
      <c r="E59" s="18"/>
      <c r="F59" s="19">
        <v>1513.4780303255966</v>
      </c>
      <c r="G59" s="19">
        <f t="shared" si="0"/>
        <v>1513.4780303255966</v>
      </c>
    </row>
    <row r="60" spans="1:7" ht="12.75">
      <c r="A60" s="15">
        <f t="shared" si="1"/>
        <v>48</v>
      </c>
      <c r="B60" s="16" t="s">
        <v>58</v>
      </c>
      <c r="C60" s="15" t="s">
        <v>10</v>
      </c>
      <c r="D60" s="17">
        <v>1</v>
      </c>
      <c r="E60" s="18"/>
      <c r="F60" s="19">
        <v>504.00359032170866</v>
      </c>
      <c r="G60" s="19">
        <f t="shared" si="0"/>
        <v>504.00359032170866</v>
      </c>
    </row>
    <row r="61" spans="1:7" ht="12.75">
      <c r="A61" s="15">
        <f t="shared" si="1"/>
        <v>49</v>
      </c>
      <c r="B61" s="16" t="s">
        <v>59</v>
      </c>
      <c r="C61" s="15" t="s">
        <v>10</v>
      </c>
      <c r="D61" s="17">
        <v>4</v>
      </c>
      <c r="E61" s="18"/>
      <c r="F61" s="19">
        <v>8697.4075373671</v>
      </c>
      <c r="G61" s="19">
        <f t="shared" si="0"/>
        <v>8697.4075373671</v>
      </c>
    </row>
    <row r="62" spans="1:7" ht="12.75">
      <c r="A62" s="15">
        <f t="shared" si="1"/>
        <v>50</v>
      </c>
      <c r="B62" s="16" t="s">
        <v>60</v>
      </c>
      <c r="C62" s="15" t="s">
        <v>10</v>
      </c>
      <c r="D62" s="17">
        <v>1</v>
      </c>
      <c r="E62" s="18"/>
      <c r="F62" s="19">
        <v>1803.2111588682124</v>
      </c>
      <c r="G62" s="19">
        <f t="shared" si="0"/>
        <v>1803.2111588682124</v>
      </c>
    </row>
    <row r="63" spans="1:7" ht="12.75">
      <c r="A63" s="15">
        <f t="shared" si="1"/>
        <v>51</v>
      </c>
      <c r="B63" s="16" t="s">
        <v>61</v>
      </c>
      <c r="C63" s="15" t="s">
        <v>10</v>
      </c>
      <c r="D63" s="17">
        <v>2</v>
      </c>
      <c r="E63" s="18"/>
      <c r="F63" s="19">
        <v>4348.70376868355</v>
      </c>
      <c r="G63" s="19">
        <f t="shared" si="0"/>
        <v>4348.70376868355</v>
      </c>
    </row>
    <row r="64" spans="1:7" ht="12.75">
      <c r="A64" s="15">
        <f t="shared" si="1"/>
        <v>52</v>
      </c>
      <c r="B64" s="16" t="s">
        <v>62</v>
      </c>
      <c r="C64" s="15" t="s">
        <v>10</v>
      </c>
      <c r="D64" s="17">
        <v>1</v>
      </c>
      <c r="E64" s="18"/>
      <c r="F64" s="19">
        <v>901.6055794341062</v>
      </c>
      <c r="G64" s="19">
        <f t="shared" si="0"/>
        <v>901.6055794341062</v>
      </c>
    </row>
    <row r="65" spans="1:7" ht="12.75">
      <c r="A65" s="15">
        <f t="shared" si="1"/>
        <v>53</v>
      </c>
      <c r="B65" s="16" t="s">
        <v>63</v>
      </c>
      <c r="C65" s="15" t="s">
        <v>10</v>
      </c>
      <c r="D65" s="17">
        <v>4</v>
      </c>
      <c r="E65" s="18"/>
      <c r="F65" s="19">
        <v>8697.4075373671</v>
      </c>
      <c r="G65" s="19">
        <f t="shared" si="0"/>
        <v>8697.4075373671</v>
      </c>
    </row>
    <row r="66" spans="1:7" ht="13.5" customHeight="1">
      <c r="A66" s="15">
        <f t="shared" si="1"/>
        <v>54</v>
      </c>
      <c r="B66" s="16" t="s">
        <v>64</v>
      </c>
      <c r="C66" s="15" t="s">
        <v>10</v>
      </c>
      <c r="D66" s="17">
        <v>1</v>
      </c>
      <c r="E66" s="18"/>
      <c r="F66" s="19">
        <v>4220.849823721149</v>
      </c>
      <c r="G66" s="19">
        <f t="shared" si="0"/>
        <v>4220.849823721149</v>
      </c>
    </row>
    <row r="67" spans="1:7" ht="12.75">
      <c r="A67" s="15">
        <f t="shared" si="1"/>
        <v>55</v>
      </c>
      <c r="B67" s="16" t="s">
        <v>65</v>
      </c>
      <c r="C67" s="15" t="s">
        <v>10</v>
      </c>
      <c r="D67" s="17">
        <v>3</v>
      </c>
      <c r="E67" s="18"/>
      <c r="F67" s="19">
        <v>6523.055653025326</v>
      </c>
      <c r="G67" s="19">
        <f t="shared" si="0"/>
        <v>6523.055653025326</v>
      </c>
    </row>
    <row r="68" spans="1:7" ht="12.75">
      <c r="A68" s="15">
        <f t="shared" si="1"/>
        <v>56</v>
      </c>
      <c r="B68" s="16" t="s">
        <v>66</v>
      </c>
      <c r="C68" s="15" t="s">
        <v>10</v>
      </c>
      <c r="D68" s="17">
        <v>1</v>
      </c>
      <c r="E68" s="18"/>
      <c r="F68" s="19">
        <v>611.8724508914906</v>
      </c>
      <c r="G68" s="19">
        <f t="shared" si="0"/>
        <v>611.8724508914906</v>
      </c>
    </row>
    <row r="69" spans="1:7" ht="12.75">
      <c r="A69" s="15">
        <f t="shared" si="1"/>
        <v>57</v>
      </c>
      <c r="B69" s="16" t="s">
        <v>67</v>
      </c>
      <c r="C69" s="15" t="s">
        <v>10</v>
      </c>
      <c r="D69" s="17">
        <v>1</v>
      </c>
      <c r="E69" s="18"/>
      <c r="F69" s="19">
        <v>504.00359032170866</v>
      </c>
      <c r="G69" s="19">
        <f t="shared" si="0"/>
        <v>504.00359032170866</v>
      </c>
    </row>
    <row r="70" spans="1:7" ht="12.75">
      <c r="A70" s="15">
        <f t="shared" si="1"/>
        <v>58</v>
      </c>
      <c r="B70" s="16" t="s">
        <v>68</v>
      </c>
      <c r="C70" s="15" t="s">
        <v>10</v>
      </c>
      <c r="D70" s="17">
        <v>3</v>
      </c>
      <c r="E70" s="18"/>
      <c r="F70" s="19">
        <v>6523.055653025326</v>
      </c>
      <c r="G70" s="19">
        <f t="shared" si="0"/>
        <v>6523.055653025326</v>
      </c>
    </row>
    <row r="71" spans="1:7" ht="12.75">
      <c r="A71" s="15">
        <f t="shared" si="1"/>
        <v>59</v>
      </c>
      <c r="B71" s="16" t="s">
        <v>69</v>
      </c>
      <c r="C71" s="15" t="s">
        <v>10</v>
      </c>
      <c r="D71" s="17">
        <v>1</v>
      </c>
      <c r="E71" s="18"/>
      <c r="F71" s="19">
        <v>901.6055794341062</v>
      </c>
      <c r="G71" s="19">
        <f t="shared" si="0"/>
        <v>901.6055794341062</v>
      </c>
    </row>
    <row r="72" spans="1:7" ht="12.75" customHeight="1">
      <c r="A72" s="15">
        <f t="shared" si="1"/>
        <v>60</v>
      </c>
      <c r="B72" s="16" t="s">
        <v>70</v>
      </c>
      <c r="C72" s="15" t="s">
        <v>10</v>
      </c>
      <c r="D72" s="17">
        <v>5</v>
      </c>
      <c r="E72" s="18"/>
      <c r="F72" s="19">
        <v>10871.759421708875</v>
      </c>
      <c r="G72" s="19">
        <f t="shared" si="0"/>
        <v>10871.759421708875</v>
      </c>
    </row>
    <row r="73" spans="1:7" ht="12.75">
      <c r="A73" s="15">
        <f t="shared" si="1"/>
        <v>61</v>
      </c>
      <c r="B73" s="16" t="s">
        <v>71</v>
      </c>
      <c r="C73" s="15" t="s">
        <v>10</v>
      </c>
      <c r="D73" s="17">
        <v>2</v>
      </c>
      <c r="E73" s="18"/>
      <c r="F73" s="19">
        <v>1803.2111588682124</v>
      </c>
      <c r="G73" s="19">
        <f t="shared" si="0"/>
        <v>1803.2111588682124</v>
      </c>
    </row>
    <row r="74" spans="1:7" ht="12.75">
      <c r="A74" s="15">
        <f t="shared" si="1"/>
        <v>62</v>
      </c>
      <c r="B74" s="16" t="s">
        <v>72</v>
      </c>
      <c r="C74" s="15" t="s">
        <v>10</v>
      </c>
      <c r="D74" s="17">
        <v>5</v>
      </c>
      <c r="E74" s="18"/>
      <c r="F74" s="19">
        <v>10871.759421708875</v>
      </c>
      <c r="G74" s="19">
        <f t="shared" si="0"/>
        <v>10871.759421708875</v>
      </c>
    </row>
    <row r="75" spans="1:7" ht="12.75">
      <c r="A75" s="15">
        <f t="shared" si="1"/>
        <v>63</v>
      </c>
      <c r="B75" s="16" t="s">
        <v>73</v>
      </c>
      <c r="C75" s="15" t="s">
        <v>10</v>
      </c>
      <c r="D75" s="17">
        <v>2</v>
      </c>
      <c r="E75" s="18"/>
      <c r="F75" s="19">
        <v>1803.2111588682124</v>
      </c>
      <c r="G75" s="19">
        <f t="shared" si="0"/>
        <v>1803.2111588682124</v>
      </c>
    </row>
    <row r="76" spans="1:7" ht="12.75">
      <c r="A76" s="15">
        <f t="shared" si="1"/>
        <v>64</v>
      </c>
      <c r="B76" s="16" t="s">
        <v>74</v>
      </c>
      <c r="C76" s="15" t="s">
        <v>27</v>
      </c>
      <c r="D76" s="17">
        <v>143</v>
      </c>
      <c r="E76" s="18"/>
      <c r="F76" s="19">
        <v>38096.301498890716</v>
      </c>
      <c r="G76" s="19">
        <f t="shared" si="0"/>
        <v>38096.301498890716</v>
      </c>
    </row>
    <row r="77" spans="1:7" ht="12.75">
      <c r="A77" s="15">
        <f t="shared" si="1"/>
        <v>65</v>
      </c>
      <c r="B77" s="16" t="s">
        <v>75</v>
      </c>
      <c r="C77" s="15" t="s">
        <v>10</v>
      </c>
      <c r="D77" s="17">
        <v>1</v>
      </c>
      <c r="E77" s="18"/>
      <c r="F77" s="19">
        <v>4220.849823721149</v>
      </c>
      <c r="G77" s="19">
        <f aca="true" t="shared" si="2" ref="G77:G140">E77+F77</f>
        <v>4220.849823721149</v>
      </c>
    </row>
    <row r="78" spans="1:7" ht="12.75">
      <c r="A78" s="15">
        <f aca="true" t="shared" si="3" ref="A78:A141">A77+1</f>
        <v>66</v>
      </c>
      <c r="B78" s="16" t="s">
        <v>76</v>
      </c>
      <c r="C78" s="15" t="s">
        <v>10</v>
      </c>
      <c r="D78" s="17">
        <v>2</v>
      </c>
      <c r="E78" s="18"/>
      <c r="F78" s="19">
        <v>4348.70376868355</v>
      </c>
      <c r="G78" s="19">
        <f t="shared" si="2"/>
        <v>4348.70376868355</v>
      </c>
    </row>
    <row r="79" spans="1:7" ht="12.75">
      <c r="A79" s="15">
        <f t="shared" si="3"/>
        <v>67</v>
      </c>
      <c r="B79" s="16" t="s">
        <v>77</v>
      </c>
      <c r="C79" s="15" t="s">
        <v>10</v>
      </c>
      <c r="D79" s="17">
        <v>2</v>
      </c>
      <c r="E79" s="18"/>
      <c r="F79" s="19">
        <v>1513.4780303255966</v>
      </c>
      <c r="G79" s="19">
        <f t="shared" si="2"/>
        <v>1513.4780303255966</v>
      </c>
    </row>
    <row r="80" spans="1:7" ht="12.75">
      <c r="A80" s="15">
        <f t="shared" si="3"/>
        <v>68</v>
      </c>
      <c r="B80" s="16" t="s">
        <v>78</v>
      </c>
      <c r="C80" s="15" t="s">
        <v>10</v>
      </c>
      <c r="D80" s="17">
        <v>1</v>
      </c>
      <c r="E80" s="18"/>
      <c r="F80" s="19">
        <v>504.00359032170866</v>
      </c>
      <c r="G80" s="19">
        <f t="shared" si="2"/>
        <v>504.00359032170866</v>
      </c>
    </row>
    <row r="81" spans="1:7" ht="12.75">
      <c r="A81" s="15">
        <f t="shared" si="3"/>
        <v>69</v>
      </c>
      <c r="B81" s="16" t="s">
        <v>79</v>
      </c>
      <c r="C81" s="15" t="s">
        <v>10</v>
      </c>
      <c r="D81" s="17">
        <v>1</v>
      </c>
      <c r="E81" s="18"/>
      <c r="F81" s="19">
        <v>2174.351884341775</v>
      </c>
      <c r="G81" s="19">
        <f t="shared" si="2"/>
        <v>2174.351884341775</v>
      </c>
    </row>
    <row r="82" spans="1:7" ht="12.75">
      <c r="A82" s="15">
        <f t="shared" si="3"/>
        <v>70</v>
      </c>
      <c r="B82" s="16" t="s">
        <v>80</v>
      </c>
      <c r="C82" s="15" t="s">
        <v>10</v>
      </c>
      <c r="D82" s="17">
        <v>1</v>
      </c>
      <c r="E82" s="18"/>
      <c r="F82" s="19">
        <v>901.6055794341062</v>
      </c>
      <c r="G82" s="19">
        <f t="shared" si="2"/>
        <v>901.6055794341062</v>
      </c>
    </row>
    <row r="83" spans="1:7" ht="12.75">
      <c r="A83" s="15">
        <f t="shared" si="3"/>
        <v>71</v>
      </c>
      <c r="B83" s="16" t="s">
        <v>81</v>
      </c>
      <c r="C83" s="15" t="s">
        <v>10</v>
      </c>
      <c r="D83" s="17">
        <v>1</v>
      </c>
      <c r="E83" s="18"/>
      <c r="F83" s="19">
        <v>3837.1362033828623</v>
      </c>
      <c r="G83" s="19">
        <f t="shared" si="2"/>
        <v>3837.1362033828623</v>
      </c>
    </row>
    <row r="84" spans="1:7" ht="12.75">
      <c r="A84" s="15">
        <f t="shared" si="3"/>
        <v>72</v>
      </c>
      <c r="B84" s="16" t="s">
        <v>82</v>
      </c>
      <c r="C84" s="15" t="s">
        <v>10</v>
      </c>
      <c r="D84" s="17">
        <v>2</v>
      </c>
      <c r="E84" s="18"/>
      <c r="F84" s="19">
        <v>4348.70376868355</v>
      </c>
      <c r="G84" s="19">
        <f t="shared" si="2"/>
        <v>4348.70376868355</v>
      </c>
    </row>
    <row r="85" spans="1:7" ht="12.75">
      <c r="A85" s="15">
        <f t="shared" si="3"/>
        <v>73</v>
      </c>
      <c r="B85" s="16" t="s">
        <v>83</v>
      </c>
      <c r="C85" s="15" t="s">
        <v>10</v>
      </c>
      <c r="D85" s="17">
        <v>2</v>
      </c>
      <c r="E85" s="18"/>
      <c r="F85" s="19">
        <v>1513.4780303255966</v>
      </c>
      <c r="G85" s="19">
        <f t="shared" si="2"/>
        <v>1513.4780303255966</v>
      </c>
    </row>
    <row r="86" spans="1:7" ht="12.75">
      <c r="A86" s="15">
        <f t="shared" si="3"/>
        <v>74</v>
      </c>
      <c r="B86" s="16" t="s">
        <v>84</v>
      </c>
      <c r="C86" s="15" t="s">
        <v>10</v>
      </c>
      <c r="D86" s="17">
        <v>1</v>
      </c>
      <c r="E86" s="18"/>
      <c r="F86" s="19">
        <v>504.00359032170866</v>
      </c>
      <c r="G86" s="19">
        <f t="shared" si="2"/>
        <v>504.00359032170866</v>
      </c>
    </row>
    <row r="87" spans="1:7" ht="12.75">
      <c r="A87" s="15">
        <f t="shared" si="3"/>
        <v>75</v>
      </c>
      <c r="B87" s="16" t="s">
        <v>85</v>
      </c>
      <c r="C87" s="15" t="s">
        <v>27</v>
      </c>
      <c r="D87" s="17">
        <v>448</v>
      </c>
      <c r="E87" s="18"/>
      <c r="F87" s="19">
        <v>107871.06145882266</v>
      </c>
      <c r="G87" s="19">
        <f t="shared" si="2"/>
        <v>107871.06145882266</v>
      </c>
    </row>
    <row r="88" spans="1:7" ht="12.75">
      <c r="A88" s="15">
        <f t="shared" si="3"/>
        <v>76</v>
      </c>
      <c r="B88" s="16" t="s">
        <v>86</v>
      </c>
      <c r="C88" s="15" t="s">
        <v>10</v>
      </c>
      <c r="D88" s="17">
        <v>2</v>
      </c>
      <c r="E88" s="18"/>
      <c r="F88" s="19">
        <v>8441.699647442298</v>
      </c>
      <c r="G88" s="19">
        <f t="shared" si="2"/>
        <v>8441.699647442298</v>
      </c>
    </row>
    <row r="89" spans="1:7" ht="12.75">
      <c r="A89" s="15">
        <f t="shared" si="3"/>
        <v>77</v>
      </c>
      <c r="B89" s="16" t="s">
        <v>87</v>
      </c>
      <c r="C89" s="15" t="s">
        <v>10</v>
      </c>
      <c r="D89" s="17">
        <v>6</v>
      </c>
      <c r="E89" s="18"/>
      <c r="F89" s="19">
        <v>13046.111306050652</v>
      </c>
      <c r="G89" s="19">
        <f t="shared" si="2"/>
        <v>13046.111306050652</v>
      </c>
    </row>
    <row r="90" spans="1:7" ht="12.75">
      <c r="A90" s="15">
        <f t="shared" si="3"/>
        <v>78</v>
      </c>
      <c r="B90" s="16" t="s">
        <v>88</v>
      </c>
      <c r="C90" s="15" t="s">
        <v>10</v>
      </c>
      <c r="D90" s="17">
        <v>5</v>
      </c>
      <c r="E90" s="18"/>
      <c r="F90" s="19">
        <v>3928.5616400852996</v>
      </c>
      <c r="G90" s="19">
        <f t="shared" si="2"/>
        <v>3928.5616400852996</v>
      </c>
    </row>
    <row r="91" spans="1:7" ht="12.75">
      <c r="A91" s="15">
        <f t="shared" si="3"/>
        <v>79</v>
      </c>
      <c r="B91" s="16" t="s">
        <v>89</v>
      </c>
      <c r="C91" s="15" t="s">
        <v>10</v>
      </c>
      <c r="D91" s="17">
        <v>2</v>
      </c>
      <c r="E91" s="18"/>
      <c r="F91" s="19">
        <v>1008.0071806434173</v>
      </c>
      <c r="G91" s="19">
        <f t="shared" si="2"/>
        <v>1008.0071806434173</v>
      </c>
    </row>
    <row r="92" spans="1:7" ht="12.75">
      <c r="A92" s="15">
        <f t="shared" si="3"/>
        <v>80</v>
      </c>
      <c r="B92" s="16" t="s">
        <v>90</v>
      </c>
      <c r="C92" s="15" t="s">
        <v>10</v>
      </c>
      <c r="D92" s="17">
        <v>52</v>
      </c>
      <c r="E92" s="18"/>
      <c r="F92" s="19">
        <v>48404.34240406424</v>
      </c>
      <c r="G92" s="19">
        <f t="shared" si="2"/>
        <v>48404.34240406424</v>
      </c>
    </row>
    <row r="93" spans="1:7" ht="12.75">
      <c r="A93" s="15">
        <f t="shared" si="3"/>
        <v>81</v>
      </c>
      <c r="B93" s="16" t="s">
        <v>91</v>
      </c>
      <c r="C93" s="15" t="s">
        <v>27</v>
      </c>
      <c r="D93" s="17">
        <v>108</v>
      </c>
      <c r="E93" s="18"/>
      <c r="F93" s="19">
        <v>16619.596180902023</v>
      </c>
      <c r="G93" s="19">
        <f t="shared" si="2"/>
        <v>16619.596180902023</v>
      </c>
    </row>
    <row r="94" spans="1:7" ht="12.75">
      <c r="A94" s="15">
        <f t="shared" si="3"/>
        <v>82</v>
      </c>
      <c r="B94" s="16" t="s">
        <v>92</v>
      </c>
      <c r="C94" s="15" t="s">
        <v>10</v>
      </c>
      <c r="D94" s="17">
        <v>2</v>
      </c>
      <c r="E94" s="18"/>
      <c r="F94" s="19">
        <v>4348.70376868355</v>
      </c>
      <c r="G94" s="19">
        <f t="shared" si="2"/>
        <v>4348.70376868355</v>
      </c>
    </row>
    <row r="95" spans="1:7" ht="12.75">
      <c r="A95" s="15">
        <f t="shared" si="3"/>
        <v>83</v>
      </c>
      <c r="B95" s="16" t="s">
        <v>93</v>
      </c>
      <c r="C95" s="15" t="s">
        <v>10</v>
      </c>
      <c r="D95" s="17">
        <v>1</v>
      </c>
      <c r="E95" s="18"/>
      <c r="F95" s="19">
        <v>901.6055794341062</v>
      </c>
      <c r="G95" s="19">
        <f t="shared" si="2"/>
        <v>901.6055794341062</v>
      </c>
    </row>
    <row r="96" spans="1:7" ht="12.75">
      <c r="A96" s="15">
        <f t="shared" si="3"/>
        <v>84</v>
      </c>
      <c r="B96" s="16" t="s">
        <v>94</v>
      </c>
      <c r="C96" s="15" t="s">
        <v>10</v>
      </c>
      <c r="D96" s="17">
        <v>16</v>
      </c>
      <c r="E96" s="18"/>
      <c r="F96" s="19">
        <v>12602.138861632338</v>
      </c>
      <c r="G96" s="19">
        <f t="shared" si="2"/>
        <v>12602.138861632338</v>
      </c>
    </row>
    <row r="97" spans="1:7" ht="12.75">
      <c r="A97" s="15">
        <f t="shared" si="3"/>
        <v>85</v>
      </c>
      <c r="B97" s="16" t="s">
        <v>95</v>
      </c>
      <c r="C97" s="15" t="s">
        <v>27</v>
      </c>
      <c r="D97" s="17">
        <v>95</v>
      </c>
      <c r="E97" s="18"/>
      <c r="F97" s="19">
        <v>14756.075602803427</v>
      </c>
      <c r="G97" s="19">
        <f t="shared" si="2"/>
        <v>14756.075602803427</v>
      </c>
    </row>
    <row r="98" spans="1:7" ht="12.75">
      <c r="A98" s="15">
        <f t="shared" si="3"/>
        <v>86</v>
      </c>
      <c r="B98" s="16" t="s">
        <v>96</v>
      </c>
      <c r="C98" s="15" t="s">
        <v>10</v>
      </c>
      <c r="D98" s="17">
        <v>2</v>
      </c>
      <c r="E98" s="18"/>
      <c r="F98" s="19">
        <v>4348.70376868355</v>
      </c>
      <c r="G98" s="19">
        <f t="shared" si="2"/>
        <v>4348.70376868355</v>
      </c>
    </row>
    <row r="99" spans="1:7" ht="12.75">
      <c r="A99" s="15">
        <f t="shared" si="3"/>
        <v>87</v>
      </c>
      <c r="B99" s="16" t="s">
        <v>97</v>
      </c>
      <c r="C99" s="15" t="s">
        <v>10</v>
      </c>
      <c r="D99" s="17">
        <v>1</v>
      </c>
      <c r="E99" s="18"/>
      <c r="F99" s="19">
        <v>901.6055794341062</v>
      </c>
      <c r="G99" s="19">
        <f t="shared" si="2"/>
        <v>901.6055794341062</v>
      </c>
    </row>
    <row r="100" spans="1:7" ht="12.75">
      <c r="A100" s="15">
        <f t="shared" si="3"/>
        <v>88</v>
      </c>
      <c r="B100" s="16" t="s">
        <v>98</v>
      </c>
      <c r="C100" s="15" t="s">
        <v>10</v>
      </c>
      <c r="D100" s="17">
        <v>15</v>
      </c>
      <c r="E100" s="18"/>
      <c r="F100" s="19">
        <v>11430.380476845346</v>
      </c>
      <c r="G100" s="19">
        <f t="shared" si="2"/>
        <v>11430.380476845346</v>
      </c>
    </row>
    <row r="101" spans="1:7" ht="12.75">
      <c r="A101" s="15">
        <f t="shared" si="3"/>
        <v>89</v>
      </c>
      <c r="B101" s="16" t="s">
        <v>99</v>
      </c>
      <c r="C101" s="15" t="s">
        <v>27</v>
      </c>
      <c r="D101" s="17">
        <v>91</v>
      </c>
      <c r="E101" s="18"/>
      <c r="F101" s="19">
        <v>14134.767156369599</v>
      </c>
      <c r="G101" s="19">
        <f t="shared" si="2"/>
        <v>14134.767156369599</v>
      </c>
    </row>
    <row r="102" spans="1:7" ht="12.75">
      <c r="A102" s="15">
        <f t="shared" si="3"/>
        <v>90</v>
      </c>
      <c r="B102" s="16" t="s">
        <v>100</v>
      </c>
      <c r="C102" s="15" t="s">
        <v>10</v>
      </c>
      <c r="D102" s="17">
        <v>2</v>
      </c>
      <c r="E102" s="18"/>
      <c r="F102" s="19">
        <v>4348.70376868355</v>
      </c>
      <c r="G102" s="19">
        <f t="shared" si="2"/>
        <v>4348.70376868355</v>
      </c>
    </row>
    <row r="103" spans="1:7" ht="12.75">
      <c r="A103" s="15">
        <f t="shared" si="3"/>
        <v>91</v>
      </c>
      <c r="B103" s="16" t="s">
        <v>101</v>
      </c>
      <c r="C103" s="15" t="s">
        <v>10</v>
      </c>
      <c r="D103" s="17">
        <v>1</v>
      </c>
      <c r="E103" s="18"/>
      <c r="F103" s="19">
        <v>901.6055794341062</v>
      </c>
      <c r="G103" s="19">
        <f t="shared" si="2"/>
        <v>901.6055794341062</v>
      </c>
    </row>
    <row r="104" spans="1:7" ht="12.75">
      <c r="A104" s="15">
        <f t="shared" si="3"/>
        <v>92</v>
      </c>
      <c r="B104" s="16" t="s">
        <v>102</v>
      </c>
      <c r="C104" s="15" t="s">
        <v>10</v>
      </c>
      <c r="D104" s="17">
        <v>11</v>
      </c>
      <c r="E104" s="18"/>
      <c r="F104" s="19">
        <v>6997.600217049307</v>
      </c>
      <c r="G104" s="19">
        <f t="shared" si="2"/>
        <v>6997.600217049307</v>
      </c>
    </row>
    <row r="105" spans="1:7" ht="12.75">
      <c r="A105" s="15">
        <f t="shared" si="3"/>
        <v>93</v>
      </c>
      <c r="B105" s="16" t="s">
        <v>103</v>
      </c>
      <c r="C105" s="15" t="s">
        <v>27</v>
      </c>
      <c r="D105" s="17">
        <v>91</v>
      </c>
      <c r="E105" s="18"/>
      <c r="F105" s="19">
        <v>14134.767156369599</v>
      </c>
      <c r="G105" s="19">
        <f t="shared" si="2"/>
        <v>14134.767156369599</v>
      </c>
    </row>
    <row r="106" spans="1:7" ht="12.75">
      <c r="A106" s="15">
        <f t="shared" si="3"/>
        <v>94</v>
      </c>
      <c r="B106" s="16" t="s">
        <v>104</v>
      </c>
      <c r="C106" s="15" t="s">
        <v>10</v>
      </c>
      <c r="D106" s="17">
        <v>1</v>
      </c>
      <c r="E106" s="18"/>
      <c r="F106" s="19">
        <v>2174.351884341775</v>
      </c>
      <c r="G106" s="19">
        <f t="shared" si="2"/>
        <v>2174.351884341775</v>
      </c>
    </row>
    <row r="107" spans="1:7" ht="12.75">
      <c r="A107" s="15">
        <f t="shared" si="3"/>
        <v>95</v>
      </c>
      <c r="B107" s="16" t="s">
        <v>105</v>
      </c>
      <c r="C107" s="15" t="s">
        <v>10</v>
      </c>
      <c r="D107" s="17">
        <v>1</v>
      </c>
      <c r="E107" s="18"/>
      <c r="F107" s="19">
        <v>901.6055794341062</v>
      </c>
      <c r="G107" s="19">
        <f t="shared" si="2"/>
        <v>901.6055794341062</v>
      </c>
    </row>
    <row r="108" spans="1:7" ht="12.75">
      <c r="A108" s="15">
        <f t="shared" si="3"/>
        <v>96</v>
      </c>
      <c r="B108" s="16" t="s">
        <v>106</v>
      </c>
      <c r="C108" s="15" t="s">
        <v>10</v>
      </c>
      <c r="D108" s="17">
        <v>11</v>
      </c>
      <c r="E108" s="18"/>
      <c r="F108" s="19">
        <v>8423.472744524726</v>
      </c>
      <c r="G108" s="19">
        <f t="shared" si="2"/>
        <v>8423.472744524726</v>
      </c>
    </row>
    <row r="109" spans="1:7" ht="12.75">
      <c r="A109" s="15">
        <f t="shared" si="3"/>
        <v>97</v>
      </c>
      <c r="B109" s="16" t="s">
        <v>107</v>
      </c>
      <c r="C109" s="15" t="s">
        <v>27</v>
      </c>
      <c r="D109" s="17">
        <v>72</v>
      </c>
      <c r="E109" s="18"/>
      <c r="F109" s="19">
        <v>11183.55203580891</v>
      </c>
      <c r="G109" s="19">
        <f t="shared" si="2"/>
        <v>11183.55203580891</v>
      </c>
    </row>
    <row r="110" spans="1:7" ht="12.75">
      <c r="A110" s="15">
        <f t="shared" si="3"/>
        <v>98</v>
      </c>
      <c r="B110" s="16" t="s">
        <v>108</v>
      </c>
      <c r="C110" s="15" t="s">
        <v>10</v>
      </c>
      <c r="D110" s="17">
        <v>2</v>
      </c>
      <c r="E110" s="18"/>
      <c r="F110" s="19">
        <v>4348.70376868355</v>
      </c>
      <c r="G110" s="19">
        <f t="shared" si="2"/>
        <v>4348.70376868355</v>
      </c>
    </row>
    <row r="111" spans="1:7" ht="12.75">
      <c r="A111" s="15">
        <f t="shared" si="3"/>
        <v>99</v>
      </c>
      <c r="B111" s="16" t="s">
        <v>109</v>
      </c>
      <c r="C111" s="15" t="s">
        <v>10</v>
      </c>
      <c r="D111" s="17">
        <v>1</v>
      </c>
      <c r="E111" s="18"/>
      <c r="F111" s="19">
        <v>901.6055794341062</v>
      </c>
      <c r="G111" s="19">
        <f t="shared" si="2"/>
        <v>901.6055794341062</v>
      </c>
    </row>
    <row r="112" spans="1:7" ht="12.75">
      <c r="A112" s="15">
        <f t="shared" si="3"/>
        <v>100</v>
      </c>
      <c r="B112" s="16" t="s">
        <v>110</v>
      </c>
      <c r="C112" s="15" t="s">
        <v>10</v>
      </c>
      <c r="D112" s="17">
        <v>9</v>
      </c>
      <c r="E112" s="18"/>
      <c r="F112" s="19">
        <v>5553.5513818066765</v>
      </c>
      <c r="G112" s="19">
        <f t="shared" si="2"/>
        <v>5553.5513818066765</v>
      </c>
    </row>
    <row r="113" spans="1:7" ht="12.75">
      <c r="A113" s="15">
        <f t="shared" si="3"/>
        <v>101</v>
      </c>
      <c r="B113" s="16" t="s">
        <v>111</v>
      </c>
      <c r="C113" s="15" t="s">
        <v>27</v>
      </c>
      <c r="D113" s="17">
        <v>100</v>
      </c>
      <c r="E113" s="18"/>
      <c r="F113" s="19">
        <v>15532.711160845713</v>
      </c>
      <c r="G113" s="19">
        <f t="shared" si="2"/>
        <v>15532.711160845713</v>
      </c>
    </row>
    <row r="114" spans="1:7" ht="12.75">
      <c r="A114" s="15">
        <f t="shared" si="3"/>
        <v>102</v>
      </c>
      <c r="B114" s="16" t="s">
        <v>112</v>
      </c>
      <c r="C114" s="15" t="s">
        <v>10</v>
      </c>
      <c r="D114" s="17">
        <v>1</v>
      </c>
      <c r="E114" s="18"/>
      <c r="F114" s="19">
        <v>2174.351884341775</v>
      </c>
      <c r="G114" s="19">
        <f t="shared" si="2"/>
        <v>2174.351884341775</v>
      </c>
    </row>
    <row r="115" spans="1:7" ht="12.75">
      <c r="A115" s="15">
        <f t="shared" si="3"/>
        <v>103</v>
      </c>
      <c r="B115" s="16" t="s">
        <v>113</v>
      </c>
      <c r="C115" s="15" t="s">
        <v>10</v>
      </c>
      <c r="D115" s="17">
        <v>1</v>
      </c>
      <c r="E115" s="18"/>
      <c r="F115" s="19">
        <v>901.6055794341062</v>
      </c>
      <c r="G115" s="19">
        <f t="shared" si="2"/>
        <v>901.6055794341062</v>
      </c>
    </row>
    <row r="116" spans="1:7" ht="12.75">
      <c r="A116" s="15">
        <f t="shared" si="3"/>
        <v>104</v>
      </c>
      <c r="B116" s="16" t="s">
        <v>114</v>
      </c>
      <c r="C116" s="15" t="s">
        <v>10</v>
      </c>
      <c r="D116" s="17">
        <v>13</v>
      </c>
      <c r="E116" s="18"/>
      <c r="F116" s="19">
        <v>9415.985160370068</v>
      </c>
      <c r="G116" s="19">
        <f t="shared" si="2"/>
        <v>9415.985160370068</v>
      </c>
    </row>
    <row r="117" spans="1:7" ht="12.75">
      <c r="A117" s="15">
        <f t="shared" si="3"/>
        <v>105</v>
      </c>
      <c r="B117" s="16" t="s">
        <v>115</v>
      </c>
      <c r="C117" s="15" t="s">
        <v>10</v>
      </c>
      <c r="D117" s="17">
        <v>1</v>
      </c>
      <c r="E117" s="18"/>
      <c r="F117" s="19">
        <v>4220.849823721149</v>
      </c>
      <c r="G117" s="19">
        <f t="shared" si="2"/>
        <v>4220.849823721149</v>
      </c>
    </row>
    <row r="118" spans="1:7" ht="12.75">
      <c r="A118" s="15">
        <f t="shared" si="3"/>
        <v>106</v>
      </c>
      <c r="B118" s="16" t="s">
        <v>116</v>
      </c>
      <c r="C118" s="15" t="s">
        <v>10</v>
      </c>
      <c r="D118" s="17">
        <v>2</v>
      </c>
      <c r="E118" s="18"/>
      <c r="F118" s="19">
        <v>4348.70376868355</v>
      </c>
      <c r="G118" s="19">
        <f t="shared" si="2"/>
        <v>4348.70376868355</v>
      </c>
    </row>
    <row r="119" spans="1:7" ht="12.75">
      <c r="A119" s="15">
        <f t="shared" si="3"/>
        <v>107</v>
      </c>
      <c r="B119" s="16" t="s">
        <v>117</v>
      </c>
      <c r="C119" s="15" t="s">
        <v>10</v>
      </c>
      <c r="D119" s="17">
        <v>2</v>
      </c>
      <c r="E119" s="18"/>
      <c r="F119" s="19">
        <v>1513.4780303255966</v>
      </c>
      <c r="G119" s="19">
        <f t="shared" si="2"/>
        <v>1513.4780303255966</v>
      </c>
    </row>
    <row r="120" spans="1:7" ht="12.75">
      <c r="A120" s="15">
        <f t="shared" si="3"/>
        <v>108</v>
      </c>
      <c r="B120" s="16" t="s">
        <v>118</v>
      </c>
      <c r="C120" s="15" t="s">
        <v>10</v>
      </c>
      <c r="D120" s="17">
        <v>1</v>
      </c>
      <c r="E120" s="18"/>
      <c r="F120" s="19">
        <v>504.00359032170866</v>
      </c>
      <c r="G120" s="19">
        <f t="shared" si="2"/>
        <v>504.00359032170866</v>
      </c>
    </row>
    <row r="121" spans="1:7" ht="12.75">
      <c r="A121" s="15">
        <f t="shared" si="3"/>
        <v>109</v>
      </c>
      <c r="B121" s="16" t="s">
        <v>119</v>
      </c>
      <c r="C121" s="15" t="s">
        <v>10</v>
      </c>
      <c r="D121" s="17">
        <v>1</v>
      </c>
      <c r="E121" s="18"/>
      <c r="F121" s="19">
        <v>4220.849823721149</v>
      </c>
      <c r="G121" s="19">
        <f t="shared" si="2"/>
        <v>4220.849823721149</v>
      </c>
    </row>
    <row r="122" spans="1:7" ht="12.75">
      <c r="A122" s="15">
        <f t="shared" si="3"/>
        <v>110</v>
      </c>
      <c r="B122" s="16" t="s">
        <v>120</v>
      </c>
      <c r="C122" s="15" t="s">
        <v>10</v>
      </c>
      <c r="D122" s="17">
        <v>2</v>
      </c>
      <c r="E122" s="18"/>
      <c r="F122" s="19">
        <v>4348.70376868355</v>
      </c>
      <c r="G122" s="19">
        <f t="shared" si="2"/>
        <v>4348.70376868355</v>
      </c>
    </row>
    <row r="123" spans="1:7" ht="12.75">
      <c r="A123" s="15">
        <f t="shared" si="3"/>
        <v>111</v>
      </c>
      <c r="B123" s="16" t="s">
        <v>121</v>
      </c>
      <c r="C123" s="15" t="s">
        <v>10</v>
      </c>
      <c r="D123" s="17">
        <v>2</v>
      </c>
      <c r="E123" s="18"/>
      <c r="F123" s="19">
        <v>1513.4780303255966</v>
      </c>
      <c r="G123" s="19">
        <f t="shared" si="2"/>
        <v>1513.4780303255966</v>
      </c>
    </row>
    <row r="124" spans="1:7" ht="12.75">
      <c r="A124" s="15">
        <f t="shared" si="3"/>
        <v>112</v>
      </c>
      <c r="B124" s="16" t="s">
        <v>122</v>
      </c>
      <c r="C124" s="15" t="s">
        <v>10</v>
      </c>
      <c r="D124" s="17">
        <v>1</v>
      </c>
      <c r="E124" s="18"/>
      <c r="F124" s="19">
        <v>504.00359032170866</v>
      </c>
      <c r="G124" s="19">
        <f t="shared" si="2"/>
        <v>504.00359032170866</v>
      </c>
    </row>
    <row r="125" spans="1:7" ht="12.75">
      <c r="A125" s="15">
        <f t="shared" si="3"/>
        <v>113</v>
      </c>
      <c r="B125" s="16" t="s">
        <v>123</v>
      </c>
      <c r="C125" s="15" t="s">
        <v>27</v>
      </c>
      <c r="D125" s="17">
        <v>77</v>
      </c>
      <c r="E125" s="18"/>
      <c r="F125" s="19">
        <v>13700.913742023498</v>
      </c>
      <c r="G125" s="19">
        <f t="shared" si="2"/>
        <v>13700.913742023498</v>
      </c>
    </row>
    <row r="126" spans="1:7" ht="12.75">
      <c r="A126" s="15">
        <f t="shared" si="3"/>
        <v>114</v>
      </c>
      <c r="B126" s="16" t="s">
        <v>124</v>
      </c>
      <c r="C126" s="15" t="s">
        <v>10</v>
      </c>
      <c r="D126" s="17">
        <v>1</v>
      </c>
      <c r="E126" s="18"/>
      <c r="F126" s="19">
        <v>4220.849823721149</v>
      </c>
      <c r="G126" s="19">
        <f t="shared" si="2"/>
        <v>4220.849823721149</v>
      </c>
    </row>
    <row r="127" spans="1:7" ht="12.75">
      <c r="A127" s="15">
        <f t="shared" si="3"/>
        <v>115</v>
      </c>
      <c r="B127" s="16" t="s">
        <v>125</v>
      </c>
      <c r="C127" s="15" t="s">
        <v>10</v>
      </c>
      <c r="D127" s="17">
        <v>2</v>
      </c>
      <c r="E127" s="18"/>
      <c r="F127" s="19">
        <v>4348.70376868355</v>
      </c>
      <c r="G127" s="19">
        <f t="shared" si="2"/>
        <v>4348.70376868355</v>
      </c>
    </row>
    <row r="128" spans="1:7" ht="12.75">
      <c r="A128" s="15">
        <f t="shared" si="3"/>
        <v>116</v>
      </c>
      <c r="B128" s="16" t="s">
        <v>126</v>
      </c>
      <c r="C128" s="15" t="s">
        <v>10</v>
      </c>
      <c r="D128" s="17">
        <v>2</v>
      </c>
      <c r="E128" s="18"/>
      <c r="F128" s="19">
        <v>1513.4780303255966</v>
      </c>
      <c r="G128" s="19">
        <f t="shared" si="2"/>
        <v>1513.4780303255966</v>
      </c>
    </row>
    <row r="129" spans="1:7" ht="12.75">
      <c r="A129" s="15">
        <f t="shared" si="3"/>
        <v>117</v>
      </c>
      <c r="B129" s="16" t="s">
        <v>127</v>
      </c>
      <c r="C129" s="15" t="s">
        <v>10</v>
      </c>
      <c r="D129" s="17">
        <v>1</v>
      </c>
      <c r="E129" s="18"/>
      <c r="F129" s="19">
        <v>504.00359032170866</v>
      </c>
      <c r="G129" s="19">
        <f t="shared" si="2"/>
        <v>504.00359032170866</v>
      </c>
    </row>
    <row r="130" spans="1:7" ht="12.75">
      <c r="A130" s="15">
        <f t="shared" si="3"/>
        <v>118</v>
      </c>
      <c r="B130" s="16" t="s">
        <v>128</v>
      </c>
      <c r="C130" s="15" t="s">
        <v>10</v>
      </c>
      <c r="D130" s="17">
        <v>3</v>
      </c>
      <c r="E130" s="18"/>
      <c r="F130" s="19">
        <v>2088.833431443992</v>
      </c>
      <c r="G130" s="19">
        <f t="shared" si="2"/>
        <v>2088.833431443992</v>
      </c>
    </row>
    <row r="131" spans="1:7" ht="12.75">
      <c r="A131" s="15">
        <f t="shared" si="3"/>
        <v>119</v>
      </c>
      <c r="B131" s="16" t="s">
        <v>129</v>
      </c>
      <c r="C131" s="15" t="s">
        <v>10</v>
      </c>
      <c r="D131" s="17">
        <v>1</v>
      </c>
      <c r="E131" s="18"/>
      <c r="F131" s="19">
        <v>4220.849823721149</v>
      </c>
      <c r="G131" s="19">
        <f t="shared" si="2"/>
        <v>4220.849823721149</v>
      </c>
    </row>
    <row r="132" spans="1:7" ht="12.75">
      <c r="A132" s="15">
        <f t="shared" si="3"/>
        <v>120</v>
      </c>
      <c r="B132" s="16" t="s">
        <v>130</v>
      </c>
      <c r="C132" s="15" t="s">
        <v>10</v>
      </c>
      <c r="D132" s="17">
        <v>4</v>
      </c>
      <c r="E132" s="18"/>
      <c r="F132" s="19">
        <v>8697.4075373671</v>
      </c>
      <c r="G132" s="19">
        <f t="shared" si="2"/>
        <v>8697.4075373671</v>
      </c>
    </row>
    <row r="133" spans="1:7" ht="12.75">
      <c r="A133" s="15">
        <f t="shared" si="3"/>
        <v>121</v>
      </c>
      <c r="B133" s="16" t="s">
        <v>131</v>
      </c>
      <c r="C133" s="15" t="s">
        <v>10</v>
      </c>
      <c r="D133" s="17">
        <v>3</v>
      </c>
      <c r="E133" s="18"/>
      <c r="F133" s="19">
        <v>2415.083609759703</v>
      </c>
      <c r="G133" s="19">
        <f t="shared" si="2"/>
        <v>2415.083609759703</v>
      </c>
    </row>
    <row r="134" spans="1:7" ht="12.75">
      <c r="A134" s="15">
        <f t="shared" si="3"/>
        <v>122</v>
      </c>
      <c r="B134" s="16" t="s">
        <v>132</v>
      </c>
      <c r="C134" s="15" t="s">
        <v>10</v>
      </c>
      <c r="D134" s="17">
        <v>1</v>
      </c>
      <c r="E134" s="18"/>
      <c r="F134" s="19">
        <v>504.00359032170866</v>
      </c>
      <c r="G134" s="19">
        <f t="shared" si="2"/>
        <v>504.00359032170866</v>
      </c>
    </row>
    <row r="135" spans="1:7" ht="12.75">
      <c r="A135" s="15">
        <f t="shared" si="3"/>
        <v>123</v>
      </c>
      <c r="B135" s="16" t="s">
        <v>133</v>
      </c>
      <c r="C135" s="15" t="s">
        <v>10</v>
      </c>
      <c r="D135" s="17">
        <v>3</v>
      </c>
      <c r="E135" s="18"/>
      <c r="F135" s="19">
        <v>6523.055653025326</v>
      </c>
      <c r="G135" s="19">
        <f t="shared" si="2"/>
        <v>6523.055653025326</v>
      </c>
    </row>
    <row r="136" spans="1:7" ht="12.75">
      <c r="A136" s="15">
        <f t="shared" si="3"/>
        <v>124</v>
      </c>
      <c r="B136" s="16" t="s">
        <v>134</v>
      </c>
      <c r="C136" s="15" t="s">
        <v>10</v>
      </c>
      <c r="D136" s="17">
        <v>2</v>
      </c>
      <c r="E136" s="18"/>
      <c r="F136" s="19">
        <v>1803.2111588682124</v>
      </c>
      <c r="G136" s="19">
        <f t="shared" si="2"/>
        <v>1803.2111588682124</v>
      </c>
    </row>
    <row r="137" spans="1:7" ht="12.75">
      <c r="A137" s="15">
        <f t="shared" si="3"/>
        <v>125</v>
      </c>
      <c r="B137" s="16" t="s">
        <v>135</v>
      </c>
      <c r="C137" s="15" t="s">
        <v>10</v>
      </c>
      <c r="D137" s="17">
        <v>5</v>
      </c>
      <c r="E137" s="18"/>
      <c r="F137" s="19">
        <v>10871.759421708875</v>
      </c>
      <c r="G137" s="19">
        <f t="shared" si="2"/>
        <v>10871.759421708875</v>
      </c>
    </row>
    <row r="138" spans="1:7" ht="12.75">
      <c r="A138" s="15">
        <f t="shared" si="3"/>
        <v>126</v>
      </c>
      <c r="B138" s="16" t="s">
        <v>136</v>
      </c>
      <c r="C138" s="15" t="s">
        <v>10</v>
      </c>
      <c r="D138" s="17">
        <v>4</v>
      </c>
      <c r="E138" s="18"/>
      <c r="F138" s="19">
        <v>3606.4223177364247</v>
      </c>
      <c r="G138" s="19">
        <f t="shared" si="2"/>
        <v>3606.4223177364247</v>
      </c>
    </row>
    <row r="139" spans="1:7" ht="12.75">
      <c r="A139" s="15">
        <f t="shared" si="3"/>
        <v>127</v>
      </c>
      <c r="B139" s="16" t="s">
        <v>137</v>
      </c>
      <c r="C139" s="15" t="s">
        <v>10</v>
      </c>
      <c r="D139" s="17">
        <v>1</v>
      </c>
      <c r="E139" s="18"/>
      <c r="F139" s="19">
        <v>4220.849823721149</v>
      </c>
      <c r="G139" s="19">
        <f t="shared" si="2"/>
        <v>4220.849823721149</v>
      </c>
    </row>
    <row r="140" spans="1:7" ht="12.75">
      <c r="A140" s="15">
        <f t="shared" si="3"/>
        <v>128</v>
      </c>
      <c r="B140" s="16" t="s">
        <v>138</v>
      </c>
      <c r="C140" s="15" t="s">
        <v>10</v>
      </c>
      <c r="D140" s="17">
        <v>6</v>
      </c>
      <c r="E140" s="18"/>
      <c r="F140" s="19">
        <v>13046.111306050652</v>
      </c>
      <c r="G140" s="19">
        <f t="shared" si="2"/>
        <v>13046.111306050652</v>
      </c>
    </row>
    <row r="141" spans="1:7" ht="12.75">
      <c r="A141" s="15">
        <f t="shared" si="3"/>
        <v>129</v>
      </c>
      <c r="B141" s="16" t="s">
        <v>139</v>
      </c>
      <c r="C141" s="15" t="s">
        <v>10</v>
      </c>
      <c r="D141" s="17">
        <v>5</v>
      </c>
      <c r="E141" s="18"/>
      <c r="F141" s="19">
        <v>4218.294768627915</v>
      </c>
      <c r="G141" s="19">
        <f aca="true" t="shared" si="4" ref="G141:G204">E141+F141</f>
        <v>4218.294768627915</v>
      </c>
    </row>
    <row r="142" spans="1:7" ht="12.75">
      <c r="A142" s="15">
        <f aca="true" t="shared" si="5" ref="A142:A205">A141+1</f>
        <v>130</v>
      </c>
      <c r="B142" s="16" t="s">
        <v>140</v>
      </c>
      <c r="C142" s="15" t="s">
        <v>10</v>
      </c>
      <c r="D142" s="17">
        <v>1</v>
      </c>
      <c r="E142" s="18"/>
      <c r="F142" s="19">
        <v>504.00359032170866</v>
      </c>
      <c r="G142" s="19">
        <f t="shared" si="4"/>
        <v>504.00359032170866</v>
      </c>
    </row>
    <row r="143" spans="1:7" ht="12.75">
      <c r="A143" s="15">
        <f t="shared" si="5"/>
        <v>131</v>
      </c>
      <c r="B143" s="16" t="s">
        <v>141</v>
      </c>
      <c r="C143" s="15" t="s">
        <v>10</v>
      </c>
      <c r="D143" s="17">
        <v>1</v>
      </c>
      <c r="E143" s="18"/>
      <c r="F143" s="19">
        <v>4220.849823721149</v>
      </c>
      <c r="G143" s="19">
        <f t="shared" si="4"/>
        <v>4220.849823721149</v>
      </c>
    </row>
    <row r="144" spans="1:7" ht="12.75">
      <c r="A144" s="15">
        <f t="shared" si="5"/>
        <v>132</v>
      </c>
      <c r="B144" s="16" t="s">
        <v>142</v>
      </c>
      <c r="C144" s="15" t="s">
        <v>10</v>
      </c>
      <c r="D144" s="17">
        <v>7</v>
      </c>
      <c r="E144" s="18"/>
      <c r="F144" s="19">
        <v>15220.463190392424</v>
      </c>
      <c r="G144" s="19">
        <f t="shared" si="4"/>
        <v>15220.463190392424</v>
      </c>
    </row>
    <row r="145" spans="1:7" ht="12.75">
      <c r="A145" s="15">
        <f t="shared" si="5"/>
        <v>133</v>
      </c>
      <c r="B145" s="16" t="s">
        <v>143</v>
      </c>
      <c r="C145" s="15" t="s">
        <v>10</v>
      </c>
      <c r="D145" s="17">
        <v>5</v>
      </c>
      <c r="E145" s="18"/>
      <c r="F145" s="19">
        <v>4218.294768627915</v>
      </c>
      <c r="G145" s="19">
        <f t="shared" si="4"/>
        <v>4218.294768627915</v>
      </c>
    </row>
    <row r="146" spans="1:7" ht="12.75">
      <c r="A146" s="15">
        <f t="shared" si="5"/>
        <v>134</v>
      </c>
      <c r="B146" s="16" t="s">
        <v>144</v>
      </c>
      <c r="C146" s="15" t="s">
        <v>10</v>
      </c>
      <c r="D146" s="17">
        <v>1</v>
      </c>
      <c r="E146" s="18"/>
      <c r="F146" s="19">
        <v>504.00359032170866</v>
      </c>
      <c r="G146" s="19">
        <f t="shared" si="4"/>
        <v>504.00359032170866</v>
      </c>
    </row>
    <row r="147" spans="1:7" ht="12.75">
      <c r="A147" s="15">
        <f t="shared" si="5"/>
        <v>135</v>
      </c>
      <c r="B147" s="16" t="s">
        <v>145</v>
      </c>
      <c r="C147" s="15" t="s">
        <v>10</v>
      </c>
      <c r="D147" s="17">
        <v>1</v>
      </c>
      <c r="E147" s="18"/>
      <c r="F147" s="19">
        <v>4220.849823721149</v>
      </c>
      <c r="G147" s="19">
        <f t="shared" si="4"/>
        <v>4220.849823721149</v>
      </c>
    </row>
    <row r="148" spans="1:7" ht="12.75">
      <c r="A148" s="15">
        <f t="shared" si="5"/>
        <v>136</v>
      </c>
      <c r="B148" s="16" t="s">
        <v>146</v>
      </c>
      <c r="C148" s="15" t="s">
        <v>10</v>
      </c>
      <c r="D148" s="17">
        <v>4</v>
      </c>
      <c r="E148" s="18"/>
      <c r="F148" s="19">
        <v>8697.4075373671</v>
      </c>
      <c r="G148" s="19">
        <f t="shared" si="4"/>
        <v>8697.4075373671</v>
      </c>
    </row>
    <row r="149" spans="1:7" ht="12.75">
      <c r="A149" s="15">
        <f t="shared" si="5"/>
        <v>137</v>
      </c>
      <c r="B149" s="16" t="s">
        <v>147</v>
      </c>
      <c r="C149" s="15" t="s">
        <v>10</v>
      </c>
      <c r="D149" s="17">
        <v>2</v>
      </c>
      <c r="E149" s="18"/>
      <c r="F149" s="19">
        <v>1513.4780303255966</v>
      </c>
      <c r="G149" s="19">
        <f t="shared" si="4"/>
        <v>1513.4780303255966</v>
      </c>
    </row>
    <row r="150" spans="1:7" ht="12.75">
      <c r="A150" s="15">
        <f t="shared" si="5"/>
        <v>138</v>
      </c>
      <c r="B150" s="16" t="s">
        <v>148</v>
      </c>
      <c r="C150" s="15" t="s">
        <v>10</v>
      </c>
      <c r="D150" s="17">
        <v>1</v>
      </c>
      <c r="E150" s="18"/>
      <c r="F150" s="19">
        <v>504.00359032170866</v>
      </c>
      <c r="G150" s="19">
        <f t="shared" si="4"/>
        <v>504.00359032170866</v>
      </c>
    </row>
    <row r="151" spans="1:7" ht="12.75">
      <c r="A151" s="15">
        <f t="shared" si="5"/>
        <v>139</v>
      </c>
      <c r="B151" s="16" t="s">
        <v>149</v>
      </c>
      <c r="C151" s="15" t="s">
        <v>10</v>
      </c>
      <c r="D151" s="17">
        <v>2</v>
      </c>
      <c r="E151" s="18"/>
      <c r="F151" s="19">
        <v>8441.699647442298</v>
      </c>
      <c r="G151" s="19">
        <f t="shared" si="4"/>
        <v>8441.699647442298</v>
      </c>
    </row>
    <row r="152" spans="1:7" ht="12.75">
      <c r="A152" s="15">
        <f t="shared" si="5"/>
        <v>140</v>
      </c>
      <c r="B152" s="16" t="s">
        <v>150</v>
      </c>
      <c r="C152" s="15" t="s">
        <v>10</v>
      </c>
      <c r="D152" s="17">
        <v>8</v>
      </c>
      <c r="E152" s="18"/>
      <c r="F152" s="19">
        <v>17394.8150747342</v>
      </c>
      <c r="G152" s="19">
        <f t="shared" si="4"/>
        <v>17394.8150747342</v>
      </c>
    </row>
    <row r="153" spans="1:7" ht="12.75">
      <c r="A153" s="15">
        <f t="shared" si="5"/>
        <v>141</v>
      </c>
      <c r="B153" s="16" t="s">
        <v>151</v>
      </c>
      <c r="C153" s="15" t="s">
        <v>10</v>
      </c>
      <c r="D153" s="17">
        <v>7</v>
      </c>
      <c r="E153" s="18"/>
      <c r="F153" s="19">
        <v>5731.7727989535115</v>
      </c>
      <c r="G153" s="19">
        <f t="shared" si="4"/>
        <v>5731.7727989535115</v>
      </c>
    </row>
    <row r="154" spans="1:7" ht="12.75">
      <c r="A154" s="15">
        <f t="shared" si="5"/>
        <v>142</v>
      </c>
      <c r="B154" s="16" t="s">
        <v>152</v>
      </c>
      <c r="C154" s="15" t="s">
        <v>10</v>
      </c>
      <c r="D154" s="17">
        <v>2</v>
      </c>
      <c r="E154" s="18"/>
      <c r="F154" s="19">
        <v>1008.0071806434173</v>
      </c>
      <c r="G154" s="19">
        <f t="shared" si="4"/>
        <v>1008.0071806434173</v>
      </c>
    </row>
    <row r="155" spans="1:7" ht="12.75">
      <c r="A155" s="15">
        <f t="shared" si="5"/>
        <v>143</v>
      </c>
      <c r="B155" s="16" t="s">
        <v>153</v>
      </c>
      <c r="C155" s="15" t="s">
        <v>27</v>
      </c>
      <c r="D155" s="17">
        <v>177.4</v>
      </c>
      <c r="E155" s="18"/>
      <c r="F155" s="19">
        <v>15321.311973849613</v>
      </c>
      <c r="G155" s="19">
        <f t="shared" si="4"/>
        <v>15321.311973849613</v>
      </c>
    </row>
    <row r="156" spans="1:7" ht="12.75">
      <c r="A156" s="15">
        <f t="shared" si="5"/>
        <v>144</v>
      </c>
      <c r="B156" s="16" t="s">
        <v>154</v>
      </c>
      <c r="C156" s="15" t="s">
        <v>10</v>
      </c>
      <c r="D156" s="17">
        <v>2</v>
      </c>
      <c r="E156" s="18"/>
      <c r="F156" s="19">
        <v>4348.70376868355</v>
      </c>
      <c r="G156" s="19">
        <f t="shared" si="4"/>
        <v>4348.70376868355</v>
      </c>
    </row>
    <row r="157" spans="1:7" ht="12.75">
      <c r="A157" s="15">
        <f t="shared" si="5"/>
        <v>145</v>
      </c>
      <c r="B157" s="16" t="s">
        <v>155</v>
      </c>
      <c r="C157" s="15" t="s">
        <v>10</v>
      </c>
      <c r="D157" s="17">
        <v>1</v>
      </c>
      <c r="E157" s="18"/>
      <c r="F157" s="19">
        <v>901.6055794341062</v>
      </c>
      <c r="G157" s="19">
        <f t="shared" si="4"/>
        <v>901.6055794341062</v>
      </c>
    </row>
    <row r="158" spans="1:7" ht="12.75">
      <c r="A158" s="15">
        <f t="shared" si="5"/>
        <v>146</v>
      </c>
      <c r="B158" s="16" t="s">
        <v>156</v>
      </c>
      <c r="C158" s="15" t="s">
        <v>10</v>
      </c>
      <c r="D158" s="17">
        <v>12</v>
      </c>
      <c r="E158" s="18"/>
      <c r="F158" s="19">
        <v>14430.571702955538</v>
      </c>
      <c r="G158" s="19">
        <f t="shared" si="4"/>
        <v>14430.571702955538</v>
      </c>
    </row>
    <row r="159" spans="1:7" ht="12.75">
      <c r="A159" s="15">
        <f t="shared" si="5"/>
        <v>147</v>
      </c>
      <c r="B159" s="16" t="s">
        <v>157</v>
      </c>
      <c r="C159" s="15" t="s">
        <v>10</v>
      </c>
      <c r="D159" s="17">
        <v>4</v>
      </c>
      <c r="E159" s="18"/>
      <c r="F159" s="19">
        <v>8697.4075373671</v>
      </c>
      <c r="G159" s="19">
        <f t="shared" si="4"/>
        <v>8697.4075373671</v>
      </c>
    </row>
    <row r="160" spans="1:7" ht="12.75">
      <c r="A160" s="15">
        <f t="shared" si="5"/>
        <v>148</v>
      </c>
      <c r="B160" s="16" t="s">
        <v>158</v>
      </c>
      <c r="C160" s="15" t="s">
        <v>10</v>
      </c>
      <c r="D160" s="17">
        <v>2</v>
      </c>
      <c r="E160" s="18"/>
      <c r="F160" s="19">
        <v>1803.2111588682124</v>
      </c>
      <c r="G160" s="19">
        <f t="shared" si="4"/>
        <v>1803.2111588682124</v>
      </c>
    </row>
    <row r="161" spans="1:7" ht="12.75">
      <c r="A161" s="15">
        <f t="shared" si="5"/>
        <v>149</v>
      </c>
      <c r="B161" s="16" t="s">
        <v>159</v>
      </c>
      <c r="C161" s="15" t="s">
        <v>10</v>
      </c>
      <c r="D161" s="17">
        <v>3</v>
      </c>
      <c r="E161" s="18"/>
      <c r="F161" s="19">
        <v>6523.055653025326</v>
      </c>
      <c r="G161" s="19">
        <f t="shared" si="4"/>
        <v>6523.055653025326</v>
      </c>
    </row>
    <row r="162" spans="1:7" ht="12.75">
      <c r="A162" s="15">
        <f t="shared" si="5"/>
        <v>150</v>
      </c>
      <c r="B162" s="16" t="s">
        <v>160</v>
      </c>
      <c r="C162" s="15" t="s">
        <v>10</v>
      </c>
      <c r="D162" s="17">
        <v>2</v>
      </c>
      <c r="E162" s="18"/>
      <c r="F162" s="19">
        <v>1803.2111588682124</v>
      </c>
      <c r="G162" s="19">
        <f t="shared" si="4"/>
        <v>1803.2111588682124</v>
      </c>
    </row>
    <row r="163" spans="1:7" ht="12.75">
      <c r="A163" s="15">
        <f t="shared" si="5"/>
        <v>151</v>
      </c>
      <c r="B163" s="16" t="s">
        <v>161</v>
      </c>
      <c r="C163" s="15" t="s">
        <v>10</v>
      </c>
      <c r="D163" s="17">
        <v>2</v>
      </c>
      <c r="E163" s="18"/>
      <c r="F163" s="19">
        <v>4348.70376868355</v>
      </c>
      <c r="G163" s="19">
        <f t="shared" si="4"/>
        <v>4348.70376868355</v>
      </c>
    </row>
    <row r="164" spans="1:7" ht="12.75">
      <c r="A164" s="15">
        <f t="shared" si="5"/>
        <v>152</v>
      </c>
      <c r="B164" s="16" t="s">
        <v>162</v>
      </c>
      <c r="C164" s="15" t="s">
        <v>10</v>
      </c>
      <c r="D164" s="17">
        <v>2</v>
      </c>
      <c r="E164" s="18"/>
      <c r="F164" s="19">
        <v>1803.2111588682124</v>
      </c>
      <c r="G164" s="19">
        <f t="shared" si="4"/>
        <v>1803.2111588682124</v>
      </c>
    </row>
    <row r="165" spans="1:7" ht="12.75">
      <c r="A165" s="15">
        <f t="shared" si="5"/>
        <v>153</v>
      </c>
      <c r="B165" s="16" t="s">
        <v>163</v>
      </c>
      <c r="C165" s="15" t="s">
        <v>10</v>
      </c>
      <c r="D165" s="17">
        <v>3</v>
      </c>
      <c r="E165" s="18"/>
      <c r="F165" s="19">
        <v>6523.055653025326</v>
      </c>
      <c r="G165" s="19">
        <f t="shared" si="4"/>
        <v>6523.055653025326</v>
      </c>
    </row>
    <row r="166" spans="1:7" ht="12.75">
      <c r="A166" s="15">
        <f t="shared" si="5"/>
        <v>154</v>
      </c>
      <c r="B166" s="16" t="s">
        <v>164</v>
      </c>
      <c r="C166" s="15" t="s">
        <v>10</v>
      </c>
      <c r="D166" s="17">
        <v>3</v>
      </c>
      <c r="E166" s="18"/>
      <c r="F166" s="19">
        <v>2704.8167383023188</v>
      </c>
      <c r="G166" s="19">
        <f t="shared" si="4"/>
        <v>2704.8167383023188</v>
      </c>
    </row>
    <row r="167" spans="1:7" ht="12.75">
      <c r="A167" s="15">
        <f t="shared" si="5"/>
        <v>155</v>
      </c>
      <c r="B167" s="16" t="s">
        <v>165</v>
      </c>
      <c r="C167" s="15" t="s">
        <v>10</v>
      </c>
      <c r="D167" s="17">
        <v>2</v>
      </c>
      <c r="E167" s="18"/>
      <c r="F167" s="19">
        <v>8441.699647442298</v>
      </c>
      <c r="G167" s="19">
        <f t="shared" si="4"/>
        <v>8441.699647442298</v>
      </c>
    </row>
    <row r="168" spans="1:7" ht="12.75">
      <c r="A168" s="15">
        <f t="shared" si="5"/>
        <v>156</v>
      </c>
      <c r="B168" s="16" t="s">
        <v>166</v>
      </c>
      <c r="C168" s="15" t="s">
        <v>10</v>
      </c>
      <c r="D168" s="17">
        <v>14</v>
      </c>
      <c r="E168" s="18"/>
      <c r="F168" s="19">
        <v>30440.926380784847</v>
      </c>
      <c r="G168" s="19">
        <f t="shared" si="4"/>
        <v>30440.926380784847</v>
      </c>
    </row>
    <row r="169" spans="1:7" ht="12.75">
      <c r="A169" s="15">
        <f t="shared" si="5"/>
        <v>157</v>
      </c>
      <c r="B169" s="16" t="s">
        <v>167</v>
      </c>
      <c r="C169" s="15" t="s">
        <v>10</v>
      </c>
      <c r="D169" s="17">
        <v>7</v>
      </c>
      <c r="E169" s="18"/>
      <c r="F169" s="19">
        <v>6633.378378387619</v>
      </c>
      <c r="G169" s="19">
        <f t="shared" si="4"/>
        <v>6633.378378387619</v>
      </c>
    </row>
    <row r="170" spans="1:7" ht="12.75">
      <c r="A170" s="15">
        <f t="shared" si="5"/>
        <v>158</v>
      </c>
      <c r="B170" s="16" t="s">
        <v>168</v>
      </c>
      <c r="C170" s="15" t="s">
        <v>10</v>
      </c>
      <c r="D170" s="17">
        <v>2</v>
      </c>
      <c r="E170" s="18"/>
      <c r="F170" s="19">
        <v>1008.0071806434173</v>
      </c>
      <c r="G170" s="19">
        <f t="shared" si="4"/>
        <v>1008.0071806434173</v>
      </c>
    </row>
    <row r="171" spans="1:7" ht="12.75">
      <c r="A171" s="15">
        <f t="shared" si="5"/>
        <v>159</v>
      </c>
      <c r="B171" s="16" t="s">
        <v>169</v>
      </c>
      <c r="C171" s="15" t="s">
        <v>27</v>
      </c>
      <c r="D171" s="17">
        <v>260</v>
      </c>
      <c r="E171" s="18"/>
      <c r="F171" s="19">
        <v>41114.54254489222</v>
      </c>
      <c r="G171" s="19">
        <f t="shared" si="4"/>
        <v>41114.54254489222</v>
      </c>
    </row>
    <row r="172" spans="1:7" ht="12.75">
      <c r="A172" s="15">
        <f t="shared" si="5"/>
        <v>160</v>
      </c>
      <c r="B172" s="16" t="s">
        <v>170</v>
      </c>
      <c r="C172" s="15" t="s">
        <v>10</v>
      </c>
      <c r="D172" s="17">
        <v>1</v>
      </c>
      <c r="E172" s="18"/>
      <c r="F172" s="19">
        <v>4220.849823721149</v>
      </c>
      <c r="G172" s="19">
        <f t="shared" si="4"/>
        <v>4220.849823721149</v>
      </c>
    </row>
    <row r="173" spans="1:7" ht="12.75">
      <c r="A173" s="15">
        <f t="shared" si="5"/>
        <v>161</v>
      </c>
      <c r="B173" s="16" t="s">
        <v>171</v>
      </c>
      <c r="C173" s="15" t="s">
        <v>10</v>
      </c>
      <c r="D173" s="17">
        <v>4</v>
      </c>
      <c r="E173" s="18"/>
      <c r="F173" s="19">
        <v>8697.4075373671</v>
      </c>
      <c r="G173" s="19">
        <f t="shared" si="4"/>
        <v>8697.4075373671</v>
      </c>
    </row>
    <row r="174" spans="1:7" ht="12.75">
      <c r="A174" s="15">
        <f t="shared" si="5"/>
        <v>162</v>
      </c>
      <c r="B174" s="16" t="s">
        <v>172</v>
      </c>
      <c r="C174" s="15" t="s">
        <v>10</v>
      </c>
      <c r="D174" s="17">
        <v>2</v>
      </c>
      <c r="E174" s="18"/>
      <c r="F174" s="19">
        <v>1513.4780303255966</v>
      </c>
      <c r="G174" s="19">
        <f t="shared" si="4"/>
        <v>1513.4780303255966</v>
      </c>
    </row>
    <row r="175" spans="1:7" ht="12.75">
      <c r="A175" s="15">
        <f t="shared" si="5"/>
        <v>163</v>
      </c>
      <c r="B175" s="16" t="s">
        <v>173</v>
      </c>
      <c r="C175" s="15" t="s">
        <v>10</v>
      </c>
      <c r="D175" s="17">
        <v>1</v>
      </c>
      <c r="E175" s="18"/>
      <c r="F175" s="19">
        <v>504.00359032170866</v>
      </c>
      <c r="G175" s="19">
        <f t="shared" si="4"/>
        <v>504.00359032170866</v>
      </c>
    </row>
    <row r="176" spans="1:7" ht="12.75">
      <c r="A176" s="15">
        <f t="shared" si="5"/>
        <v>164</v>
      </c>
      <c r="B176" s="16" t="s">
        <v>174</v>
      </c>
      <c r="C176" s="15" t="s">
        <v>10</v>
      </c>
      <c r="D176" s="17">
        <v>24</v>
      </c>
      <c r="E176" s="18"/>
      <c r="F176" s="19">
        <v>16918.588221960712</v>
      </c>
      <c r="G176" s="19">
        <f t="shared" si="4"/>
        <v>16918.588221960712</v>
      </c>
    </row>
    <row r="177" spans="1:7" ht="12.75">
      <c r="A177" s="15">
        <f t="shared" si="5"/>
        <v>165</v>
      </c>
      <c r="B177" s="16" t="s">
        <v>175</v>
      </c>
      <c r="C177" s="15" t="s">
        <v>27</v>
      </c>
      <c r="D177" s="17">
        <v>331</v>
      </c>
      <c r="E177" s="18"/>
      <c r="F177" s="19">
        <v>50935.98459146824</v>
      </c>
      <c r="G177" s="19">
        <f t="shared" si="4"/>
        <v>50935.98459146824</v>
      </c>
    </row>
    <row r="178" spans="1:7" ht="12.75">
      <c r="A178" s="15">
        <f t="shared" si="5"/>
        <v>166</v>
      </c>
      <c r="B178" s="16" t="s">
        <v>176</v>
      </c>
      <c r="C178" s="15" t="s">
        <v>10</v>
      </c>
      <c r="D178" s="17">
        <v>1</v>
      </c>
      <c r="E178" s="18"/>
      <c r="F178" s="19">
        <v>4220.849823721149</v>
      </c>
      <c r="G178" s="19">
        <f t="shared" si="4"/>
        <v>4220.849823721149</v>
      </c>
    </row>
    <row r="179" spans="1:7" ht="12.75">
      <c r="A179" s="15">
        <f t="shared" si="5"/>
        <v>167</v>
      </c>
      <c r="B179" s="16" t="s">
        <v>177</v>
      </c>
      <c r="C179" s="15" t="s">
        <v>10</v>
      </c>
      <c r="D179" s="17">
        <v>4</v>
      </c>
      <c r="E179" s="18"/>
      <c r="F179" s="19">
        <v>8697.4075373671</v>
      </c>
      <c r="G179" s="19">
        <f t="shared" si="4"/>
        <v>8697.4075373671</v>
      </c>
    </row>
    <row r="180" spans="1:7" ht="12.75">
      <c r="A180" s="15">
        <f t="shared" si="5"/>
        <v>168</v>
      </c>
      <c r="B180" s="16" t="s">
        <v>178</v>
      </c>
      <c r="C180" s="15" t="s">
        <v>10</v>
      </c>
      <c r="D180" s="17">
        <v>2</v>
      </c>
      <c r="E180" s="18"/>
      <c r="F180" s="19">
        <v>1513.4780303255966</v>
      </c>
      <c r="G180" s="19">
        <f t="shared" si="4"/>
        <v>1513.4780303255966</v>
      </c>
    </row>
    <row r="181" spans="1:7" ht="12.75">
      <c r="A181" s="15">
        <f t="shared" si="5"/>
        <v>169</v>
      </c>
      <c r="B181" s="16" t="s">
        <v>179</v>
      </c>
      <c r="C181" s="15" t="s">
        <v>10</v>
      </c>
      <c r="D181" s="17">
        <v>1</v>
      </c>
      <c r="E181" s="18"/>
      <c r="F181" s="19">
        <v>504.00359032170866</v>
      </c>
      <c r="G181" s="19">
        <f t="shared" si="4"/>
        <v>504.00359032170866</v>
      </c>
    </row>
    <row r="182" spans="1:7" ht="12.75">
      <c r="A182" s="15">
        <f t="shared" si="5"/>
        <v>170</v>
      </c>
      <c r="B182" s="16" t="s">
        <v>180</v>
      </c>
      <c r="C182" s="15" t="s">
        <v>10</v>
      </c>
      <c r="D182" s="17">
        <v>31</v>
      </c>
      <c r="E182" s="18"/>
      <c r="F182" s="19">
        <v>30631.189443717616</v>
      </c>
      <c r="G182" s="19">
        <f t="shared" si="4"/>
        <v>30631.189443717616</v>
      </c>
    </row>
    <row r="183" spans="1:7" ht="12.75">
      <c r="A183" s="15">
        <f t="shared" si="5"/>
        <v>171</v>
      </c>
      <c r="B183" s="16" t="s">
        <v>181</v>
      </c>
      <c r="C183" s="15" t="s">
        <v>27</v>
      </c>
      <c r="D183" s="17">
        <v>1089</v>
      </c>
      <c r="E183" s="18"/>
      <c r="F183" s="19">
        <v>239172.58526440154</v>
      </c>
      <c r="G183" s="19">
        <f t="shared" si="4"/>
        <v>239172.58526440154</v>
      </c>
    </row>
    <row r="184" spans="1:7" ht="12.75">
      <c r="A184" s="15">
        <f t="shared" si="5"/>
        <v>172</v>
      </c>
      <c r="B184" s="16" t="s">
        <v>182</v>
      </c>
      <c r="C184" s="15" t="s">
        <v>10</v>
      </c>
      <c r="D184" s="17">
        <v>3</v>
      </c>
      <c r="E184" s="18"/>
      <c r="F184" s="19">
        <v>12662.54947116345</v>
      </c>
      <c r="G184" s="19">
        <f t="shared" si="4"/>
        <v>12662.54947116345</v>
      </c>
    </row>
    <row r="185" spans="1:7" ht="12.75">
      <c r="A185" s="15">
        <f t="shared" si="5"/>
        <v>173</v>
      </c>
      <c r="B185" s="16" t="s">
        <v>183</v>
      </c>
      <c r="C185" s="15" t="s">
        <v>10</v>
      </c>
      <c r="D185" s="17">
        <v>12</v>
      </c>
      <c r="E185" s="18"/>
      <c r="F185" s="19">
        <v>26092.222612101305</v>
      </c>
      <c r="G185" s="19">
        <f t="shared" si="4"/>
        <v>26092.222612101305</v>
      </c>
    </row>
    <row r="186" spans="1:7" ht="12.75">
      <c r="A186" s="15">
        <f t="shared" si="5"/>
        <v>174</v>
      </c>
      <c r="B186" s="16" t="s">
        <v>184</v>
      </c>
      <c r="C186" s="15" t="s">
        <v>10</v>
      </c>
      <c r="D186" s="17">
        <v>7</v>
      </c>
      <c r="E186" s="18"/>
      <c r="F186" s="19">
        <v>5731.7727989535115</v>
      </c>
      <c r="G186" s="19">
        <f t="shared" si="4"/>
        <v>5731.7727989535115</v>
      </c>
    </row>
    <row r="187" spans="1:7" ht="12.75">
      <c r="A187" s="15">
        <f t="shared" si="5"/>
        <v>175</v>
      </c>
      <c r="B187" s="16" t="s">
        <v>185</v>
      </c>
      <c r="C187" s="15" t="s">
        <v>10</v>
      </c>
      <c r="D187" s="17">
        <v>2</v>
      </c>
      <c r="E187" s="18"/>
      <c r="F187" s="19">
        <v>1008.0071806434173</v>
      </c>
      <c r="G187" s="19">
        <f t="shared" si="4"/>
        <v>1008.0071806434173</v>
      </c>
    </row>
    <row r="188" spans="1:7" ht="13.5" customHeight="1">
      <c r="A188" s="15">
        <f t="shared" si="5"/>
        <v>176</v>
      </c>
      <c r="B188" s="16" t="s">
        <v>186</v>
      </c>
      <c r="C188" s="15" t="s">
        <v>187</v>
      </c>
      <c r="D188" s="17">
        <v>1</v>
      </c>
      <c r="E188" s="18"/>
      <c r="F188" s="19">
        <v>2407.1654687281966</v>
      </c>
      <c r="G188" s="19">
        <f t="shared" si="4"/>
        <v>2407.1654687281966</v>
      </c>
    </row>
    <row r="189" spans="1:7" ht="12.75">
      <c r="A189" s="15">
        <f t="shared" si="5"/>
        <v>177</v>
      </c>
      <c r="B189" s="16" t="s">
        <v>188</v>
      </c>
      <c r="C189" s="15" t="s">
        <v>10</v>
      </c>
      <c r="D189" s="17">
        <v>1</v>
      </c>
      <c r="E189" s="18"/>
      <c r="F189" s="19">
        <v>366.81484011769186</v>
      </c>
      <c r="G189" s="19">
        <f t="shared" si="4"/>
        <v>366.81484011769186</v>
      </c>
    </row>
    <row r="190" spans="1:7" ht="12.75">
      <c r="A190" s="15">
        <f t="shared" si="5"/>
        <v>178</v>
      </c>
      <c r="B190" s="16" t="s">
        <v>189</v>
      </c>
      <c r="C190" s="15" t="s">
        <v>10</v>
      </c>
      <c r="D190" s="17">
        <v>5</v>
      </c>
      <c r="E190" s="18"/>
      <c r="F190" s="19">
        <v>10871.759421708875</v>
      </c>
      <c r="G190" s="19">
        <f t="shared" si="4"/>
        <v>10871.759421708875</v>
      </c>
    </row>
    <row r="191" spans="1:7" ht="12.75">
      <c r="A191" s="15">
        <f t="shared" si="5"/>
        <v>179</v>
      </c>
      <c r="B191" s="16" t="s">
        <v>190</v>
      </c>
      <c r="C191" s="15" t="s">
        <v>10</v>
      </c>
      <c r="D191" s="17">
        <v>4</v>
      </c>
      <c r="E191" s="18"/>
      <c r="F191" s="19">
        <v>3606.4223177364247</v>
      </c>
      <c r="G191" s="19">
        <f t="shared" si="4"/>
        <v>3606.4223177364247</v>
      </c>
    </row>
    <row r="192" spans="1:7" ht="12.75">
      <c r="A192" s="15">
        <f t="shared" si="5"/>
        <v>180</v>
      </c>
      <c r="B192" s="16" t="s">
        <v>191</v>
      </c>
      <c r="C192" s="15" t="s">
        <v>10</v>
      </c>
      <c r="D192" s="17">
        <v>1</v>
      </c>
      <c r="E192" s="18"/>
      <c r="F192" s="19">
        <v>4220.849823721149</v>
      </c>
      <c r="G192" s="19">
        <f t="shared" si="4"/>
        <v>4220.849823721149</v>
      </c>
    </row>
    <row r="193" spans="1:7" ht="12.75">
      <c r="A193" s="15">
        <f t="shared" si="5"/>
        <v>181</v>
      </c>
      <c r="B193" s="16" t="s">
        <v>192</v>
      </c>
      <c r="C193" s="15" t="s">
        <v>10</v>
      </c>
      <c r="D193" s="17">
        <v>2</v>
      </c>
      <c r="E193" s="18"/>
      <c r="F193" s="19">
        <v>4348.70376868355</v>
      </c>
      <c r="G193" s="19">
        <f t="shared" si="4"/>
        <v>4348.70376868355</v>
      </c>
    </row>
    <row r="194" spans="1:7" ht="12.75">
      <c r="A194" s="15">
        <f t="shared" si="5"/>
        <v>182</v>
      </c>
      <c r="B194" s="16" t="s">
        <v>193</v>
      </c>
      <c r="C194" s="15" t="s">
        <v>10</v>
      </c>
      <c r="D194" s="17">
        <v>3</v>
      </c>
      <c r="E194" s="18"/>
      <c r="F194" s="19">
        <v>2415.083609759703</v>
      </c>
      <c r="G194" s="19">
        <f t="shared" si="4"/>
        <v>2415.083609759703</v>
      </c>
    </row>
    <row r="195" spans="1:7" ht="12.75">
      <c r="A195" s="15">
        <f t="shared" si="5"/>
        <v>183</v>
      </c>
      <c r="B195" s="16" t="s">
        <v>194</v>
      </c>
      <c r="C195" s="15" t="s">
        <v>10</v>
      </c>
      <c r="D195" s="17">
        <v>1</v>
      </c>
      <c r="E195" s="18"/>
      <c r="F195" s="19">
        <v>504.00359032170866</v>
      </c>
      <c r="G195" s="19">
        <f t="shared" si="4"/>
        <v>504.00359032170866</v>
      </c>
    </row>
    <row r="196" spans="1:7" ht="12.75">
      <c r="A196" s="15">
        <f t="shared" si="5"/>
        <v>184</v>
      </c>
      <c r="B196" s="16" t="s">
        <v>195</v>
      </c>
      <c r="C196" s="15" t="s">
        <v>10</v>
      </c>
      <c r="D196" s="17">
        <v>1</v>
      </c>
      <c r="E196" s="18"/>
      <c r="F196" s="19">
        <v>4220.849823721149</v>
      </c>
      <c r="G196" s="19">
        <f t="shared" si="4"/>
        <v>4220.849823721149</v>
      </c>
    </row>
    <row r="197" spans="1:7" ht="12.75">
      <c r="A197" s="15">
        <f t="shared" si="5"/>
        <v>185</v>
      </c>
      <c r="B197" s="16" t="s">
        <v>196</v>
      </c>
      <c r="C197" s="15" t="s">
        <v>10</v>
      </c>
      <c r="D197" s="17">
        <v>2</v>
      </c>
      <c r="E197" s="18"/>
      <c r="F197" s="19">
        <v>4348.70376868355</v>
      </c>
      <c r="G197" s="19">
        <f t="shared" si="4"/>
        <v>4348.70376868355</v>
      </c>
    </row>
    <row r="198" spans="1:7" ht="12.75">
      <c r="A198" s="15">
        <f t="shared" si="5"/>
        <v>186</v>
      </c>
      <c r="B198" s="16" t="s">
        <v>197</v>
      </c>
      <c r="C198" s="15" t="s">
        <v>10</v>
      </c>
      <c r="D198" s="17">
        <v>3</v>
      </c>
      <c r="E198" s="18"/>
      <c r="F198" s="19">
        <v>2415.083609759703</v>
      </c>
      <c r="G198" s="19">
        <f t="shared" si="4"/>
        <v>2415.083609759703</v>
      </c>
    </row>
    <row r="199" spans="1:7" ht="12.75">
      <c r="A199" s="15">
        <f t="shared" si="5"/>
        <v>187</v>
      </c>
      <c r="B199" s="16" t="s">
        <v>198</v>
      </c>
      <c r="C199" s="15" t="s">
        <v>10</v>
      </c>
      <c r="D199" s="17">
        <v>1</v>
      </c>
      <c r="E199" s="18"/>
      <c r="F199" s="19">
        <v>504.00359032170866</v>
      </c>
      <c r="G199" s="19">
        <f t="shared" si="4"/>
        <v>504.00359032170866</v>
      </c>
    </row>
    <row r="200" spans="1:7" ht="12.75">
      <c r="A200" s="15">
        <f t="shared" si="5"/>
        <v>188</v>
      </c>
      <c r="B200" s="16" t="s">
        <v>199</v>
      </c>
      <c r="C200" s="15" t="s">
        <v>10</v>
      </c>
      <c r="D200" s="17">
        <v>1</v>
      </c>
      <c r="E200" s="18"/>
      <c r="F200" s="19">
        <v>4220.849823721149</v>
      </c>
      <c r="G200" s="19">
        <f t="shared" si="4"/>
        <v>4220.849823721149</v>
      </c>
    </row>
    <row r="201" spans="1:7" ht="12.75">
      <c r="A201" s="15">
        <f t="shared" si="5"/>
        <v>189</v>
      </c>
      <c r="B201" s="16" t="s">
        <v>200</v>
      </c>
      <c r="C201" s="15" t="s">
        <v>10</v>
      </c>
      <c r="D201" s="17">
        <v>2</v>
      </c>
      <c r="E201" s="18"/>
      <c r="F201" s="19">
        <v>4348.70376868355</v>
      </c>
      <c r="G201" s="19">
        <f t="shared" si="4"/>
        <v>4348.70376868355</v>
      </c>
    </row>
    <row r="202" spans="1:7" ht="12.75">
      <c r="A202" s="15">
        <f t="shared" si="5"/>
        <v>190</v>
      </c>
      <c r="B202" s="16" t="s">
        <v>201</v>
      </c>
      <c r="C202" s="15" t="s">
        <v>10</v>
      </c>
      <c r="D202" s="17">
        <v>2</v>
      </c>
      <c r="E202" s="18"/>
      <c r="F202" s="19">
        <v>1513.4780303255966</v>
      </c>
      <c r="G202" s="19">
        <f t="shared" si="4"/>
        <v>1513.4780303255966</v>
      </c>
    </row>
    <row r="203" spans="1:7" ht="12.75">
      <c r="A203" s="15">
        <f t="shared" si="5"/>
        <v>191</v>
      </c>
      <c r="B203" s="16" t="s">
        <v>202</v>
      </c>
      <c r="C203" s="15" t="s">
        <v>10</v>
      </c>
      <c r="D203" s="17">
        <v>1</v>
      </c>
      <c r="E203" s="18"/>
      <c r="F203" s="19">
        <v>504.00359032170866</v>
      </c>
      <c r="G203" s="19">
        <f t="shared" si="4"/>
        <v>504.00359032170866</v>
      </c>
    </row>
    <row r="204" spans="1:7" ht="12.75">
      <c r="A204" s="15">
        <f t="shared" si="5"/>
        <v>192</v>
      </c>
      <c r="B204" s="16" t="s">
        <v>203</v>
      </c>
      <c r="C204" s="15" t="s">
        <v>10</v>
      </c>
      <c r="D204" s="17">
        <v>1</v>
      </c>
      <c r="E204" s="18"/>
      <c r="F204" s="19">
        <v>2174.351884341775</v>
      </c>
      <c r="G204" s="19">
        <f t="shared" si="4"/>
        <v>2174.351884341775</v>
      </c>
    </row>
    <row r="205" spans="1:7" ht="12.75">
      <c r="A205" s="15">
        <f t="shared" si="5"/>
        <v>193</v>
      </c>
      <c r="B205" s="16" t="s">
        <v>204</v>
      </c>
      <c r="C205" s="15" t="s">
        <v>10</v>
      </c>
      <c r="D205" s="17">
        <v>1</v>
      </c>
      <c r="E205" s="18"/>
      <c r="F205" s="19">
        <v>901.6055794341062</v>
      </c>
      <c r="G205" s="19">
        <f aca="true" t="shared" si="6" ref="G205:G268">E205+F205</f>
        <v>901.6055794341062</v>
      </c>
    </row>
    <row r="206" spans="1:7" ht="12.75">
      <c r="A206" s="15">
        <f aca="true" t="shared" si="7" ref="A206:A269">A205+1</f>
        <v>194</v>
      </c>
      <c r="B206" s="16" t="s">
        <v>205</v>
      </c>
      <c r="C206" s="15" t="s">
        <v>10</v>
      </c>
      <c r="D206" s="17">
        <v>1</v>
      </c>
      <c r="E206" s="18"/>
      <c r="F206" s="19">
        <v>2174.351884341775</v>
      </c>
      <c r="G206" s="19">
        <f t="shared" si="6"/>
        <v>2174.351884341775</v>
      </c>
    </row>
    <row r="207" spans="1:7" ht="12.75">
      <c r="A207" s="15">
        <f t="shared" si="7"/>
        <v>195</v>
      </c>
      <c r="B207" s="16" t="s">
        <v>206</v>
      </c>
      <c r="C207" s="15" t="s">
        <v>10</v>
      </c>
      <c r="D207" s="17">
        <v>1</v>
      </c>
      <c r="E207" s="18"/>
      <c r="F207" s="19">
        <v>901.6055794341062</v>
      </c>
      <c r="G207" s="19">
        <f t="shared" si="6"/>
        <v>901.6055794341062</v>
      </c>
    </row>
    <row r="208" spans="1:7" ht="12.75">
      <c r="A208" s="15">
        <f t="shared" si="7"/>
        <v>196</v>
      </c>
      <c r="B208" s="16" t="s">
        <v>207</v>
      </c>
      <c r="C208" s="15" t="s">
        <v>10</v>
      </c>
      <c r="D208" s="17">
        <v>3</v>
      </c>
      <c r="E208" s="18"/>
      <c r="F208" s="19">
        <v>6523.055653025326</v>
      </c>
      <c r="G208" s="19">
        <f t="shared" si="6"/>
        <v>6523.055653025326</v>
      </c>
    </row>
    <row r="209" spans="1:7" ht="12.75">
      <c r="A209" s="15">
        <f t="shared" si="7"/>
        <v>197</v>
      </c>
      <c r="B209" s="16" t="s">
        <v>208</v>
      </c>
      <c r="C209" s="15" t="s">
        <v>10</v>
      </c>
      <c r="D209" s="17">
        <v>4</v>
      </c>
      <c r="E209" s="18"/>
      <c r="F209" s="19">
        <v>3606.4223177364247</v>
      </c>
      <c r="G209" s="19">
        <f t="shared" si="6"/>
        <v>3606.4223177364247</v>
      </c>
    </row>
    <row r="210" spans="1:7" ht="12.75">
      <c r="A210" s="15">
        <f t="shared" si="7"/>
        <v>198</v>
      </c>
      <c r="B210" s="16" t="s">
        <v>209</v>
      </c>
      <c r="C210" s="15" t="s">
        <v>27</v>
      </c>
      <c r="D210" s="17">
        <v>84</v>
      </c>
      <c r="E210" s="18"/>
      <c r="F210" s="19">
        <v>6197.1216943993695</v>
      </c>
      <c r="G210" s="19">
        <f t="shared" si="6"/>
        <v>6197.1216943993695</v>
      </c>
    </row>
    <row r="211" spans="1:7" ht="12.75">
      <c r="A211" s="15">
        <f t="shared" si="7"/>
        <v>199</v>
      </c>
      <c r="B211" s="16" t="s">
        <v>210</v>
      </c>
      <c r="C211" s="15" t="s">
        <v>10</v>
      </c>
      <c r="D211" s="17">
        <v>1</v>
      </c>
      <c r="E211" s="18"/>
      <c r="F211" s="19">
        <v>2174.351884341775</v>
      </c>
      <c r="G211" s="19">
        <f t="shared" si="6"/>
        <v>2174.351884341775</v>
      </c>
    </row>
    <row r="212" spans="1:7" ht="12.75">
      <c r="A212" s="15">
        <f t="shared" si="7"/>
        <v>200</v>
      </c>
      <c r="B212" s="16" t="s">
        <v>211</v>
      </c>
      <c r="C212" s="15" t="s">
        <v>10</v>
      </c>
      <c r="D212" s="17">
        <v>2</v>
      </c>
      <c r="E212" s="18"/>
      <c r="F212" s="19">
        <v>1803.2111588682124</v>
      </c>
      <c r="G212" s="19">
        <f t="shared" si="6"/>
        <v>1803.2111588682124</v>
      </c>
    </row>
    <row r="213" spans="1:7" ht="12.75">
      <c r="A213" s="15">
        <f t="shared" si="7"/>
        <v>201</v>
      </c>
      <c r="B213" s="16" t="s">
        <v>212</v>
      </c>
      <c r="C213" s="15" t="s">
        <v>10</v>
      </c>
      <c r="D213" s="17">
        <v>4</v>
      </c>
      <c r="E213" s="18"/>
      <c r="F213" s="19">
        <v>4293.555054789994</v>
      </c>
      <c r="G213" s="19">
        <f t="shared" si="6"/>
        <v>4293.555054789994</v>
      </c>
    </row>
    <row r="214" spans="1:7" ht="12.75">
      <c r="A214" s="15">
        <f t="shared" si="7"/>
        <v>202</v>
      </c>
      <c r="B214" s="16" t="s">
        <v>213</v>
      </c>
      <c r="C214" s="15" t="s">
        <v>10</v>
      </c>
      <c r="D214" s="17">
        <v>1</v>
      </c>
      <c r="E214" s="18"/>
      <c r="F214" s="19">
        <v>4220.849823721149</v>
      </c>
      <c r="G214" s="19">
        <f t="shared" si="6"/>
        <v>4220.849823721149</v>
      </c>
    </row>
    <row r="215" spans="1:7" ht="12.75">
      <c r="A215" s="15">
        <f t="shared" si="7"/>
        <v>203</v>
      </c>
      <c r="B215" s="16" t="s">
        <v>214</v>
      </c>
      <c r="C215" s="15" t="s">
        <v>10</v>
      </c>
      <c r="D215" s="17">
        <v>4</v>
      </c>
      <c r="E215" s="18"/>
      <c r="F215" s="19">
        <v>8697.4075373671</v>
      </c>
      <c r="G215" s="19">
        <f t="shared" si="6"/>
        <v>8697.4075373671</v>
      </c>
    </row>
    <row r="216" spans="1:7" ht="12.75">
      <c r="A216" s="15">
        <f t="shared" si="7"/>
        <v>204</v>
      </c>
      <c r="B216" s="16" t="s">
        <v>215</v>
      </c>
      <c r="C216" s="15" t="s">
        <v>10</v>
      </c>
      <c r="D216" s="17">
        <v>3</v>
      </c>
      <c r="E216" s="18"/>
      <c r="F216" s="19">
        <v>2415.083609759703</v>
      </c>
      <c r="G216" s="19">
        <f t="shared" si="6"/>
        <v>2415.083609759703</v>
      </c>
    </row>
    <row r="217" spans="1:7" ht="12.75">
      <c r="A217" s="15">
        <f t="shared" si="7"/>
        <v>205</v>
      </c>
      <c r="B217" s="16" t="s">
        <v>216</v>
      </c>
      <c r="C217" s="15" t="s">
        <v>10</v>
      </c>
      <c r="D217" s="17">
        <v>2</v>
      </c>
      <c r="E217" s="18"/>
      <c r="F217" s="19">
        <v>1008.0071806434173</v>
      </c>
      <c r="G217" s="19">
        <f t="shared" si="6"/>
        <v>1008.0071806434173</v>
      </c>
    </row>
    <row r="218" spans="1:7" ht="12.75">
      <c r="A218" s="15">
        <f t="shared" si="7"/>
        <v>206</v>
      </c>
      <c r="B218" s="16" t="s">
        <v>217</v>
      </c>
      <c r="C218" s="15" t="s">
        <v>10</v>
      </c>
      <c r="D218" s="17">
        <v>4</v>
      </c>
      <c r="E218" s="18"/>
      <c r="F218" s="19">
        <v>8697.4075373671</v>
      </c>
      <c r="G218" s="19">
        <f t="shared" si="6"/>
        <v>8697.4075373671</v>
      </c>
    </row>
    <row r="219" spans="1:7" ht="12.75">
      <c r="A219" s="15">
        <f t="shared" si="7"/>
        <v>207</v>
      </c>
      <c r="B219" s="16" t="s">
        <v>218</v>
      </c>
      <c r="C219" s="15" t="s">
        <v>10</v>
      </c>
      <c r="D219" s="17">
        <v>2</v>
      </c>
      <c r="E219" s="18"/>
      <c r="F219" s="19">
        <v>1803.2111588682124</v>
      </c>
      <c r="G219" s="19">
        <f t="shared" si="6"/>
        <v>1803.2111588682124</v>
      </c>
    </row>
    <row r="220" spans="1:7" ht="12.75">
      <c r="A220" s="15">
        <f t="shared" si="7"/>
        <v>208</v>
      </c>
      <c r="B220" s="16" t="s">
        <v>219</v>
      </c>
      <c r="C220" s="15" t="s">
        <v>10</v>
      </c>
      <c r="D220" s="17">
        <v>1</v>
      </c>
      <c r="E220" s="18"/>
      <c r="F220" s="19">
        <v>4220.849823721149</v>
      </c>
      <c r="G220" s="19">
        <f t="shared" si="6"/>
        <v>4220.849823721149</v>
      </c>
    </row>
    <row r="221" spans="1:7" ht="12.75">
      <c r="A221" s="15">
        <f t="shared" si="7"/>
        <v>209</v>
      </c>
      <c r="B221" s="16" t="s">
        <v>220</v>
      </c>
      <c r="C221" s="15" t="s">
        <v>10</v>
      </c>
      <c r="D221" s="17">
        <v>6</v>
      </c>
      <c r="E221" s="18"/>
      <c r="F221" s="19">
        <v>13046.111306050652</v>
      </c>
      <c r="G221" s="19">
        <f t="shared" si="6"/>
        <v>13046.111306050652</v>
      </c>
    </row>
    <row r="222" spans="1:7" ht="12.75">
      <c r="A222" s="15">
        <f t="shared" si="7"/>
        <v>210</v>
      </c>
      <c r="B222" s="16" t="s">
        <v>221</v>
      </c>
      <c r="C222" s="15" t="s">
        <v>10</v>
      </c>
      <c r="D222" s="17">
        <v>3</v>
      </c>
      <c r="E222" s="18"/>
      <c r="F222" s="19">
        <v>2415.083609759703</v>
      </c>
      <c r="G222" s="19">
        <f t="shared" si="6"/>
        <v>2415.083609759703</v>
      </c>
    </row>
    <row r="223" spans="1:7" ht="12.75">
      <c r="A223" s="15">
        <f t="shared" si="7"/>
        <v>211</v>
      </c>
      <c r="B223" s="16" t="s">
        <v>222</v>
      </c>
      <c r="C223" s="15" t="s">
        <v>10</v>
      </c>
      <c r="D223" s="17">
        <v>1</v>
      </c>
      <c r="E223" s="18"/>
      <c r="F223" s="19">
        <v>504.00359032170866</v>
      </c>
      <c r="G223" s="19">
        <f t="shared" si="6"/>
        <v>504.00359032170866</v>
      </c>
    </row>
    <row r="224" spans="1:7" ht="12.75">
      <c r="A224" s="15">
        <f t="shared" si="7"/>
        <v>212</v>
      </c>
      <c r="B224" s="16" t="s">
        <v>223</v>
      </c>
      <c r="C224" s="15" t="s">
        <v>27</v>
      </c>
      <c r="D224" s="17">
        <v>100</v>
      </c>
      <c r="E224" s="18"/>
      <c r="F224" s="19">
        <v>15876.049851195874</v>
      </c>
      <c r="G224" s="19">
        <f t="shared" si="6"/>
        <v>15876.049851195874</v>
      </c>
    </row>
    <row r="225" spans="1:7" ht="12.75">
      <c r="A225" s="15">
        <f t="shared" si="7"/>
        <v>213</v>
      </c>
      <c r="B225" s="16" t="s">
        <v>224</v>
      </c>
      <c r="C225" s="15" t="s">
        <v>10</v>
      </c>
      <c r="D225" s="17">
        <v>2</v>
      </c>
      <c r="E225" s="18"/>
      <c r="F225" s="19">
        <v>4348.70376868355</v>
      </c>
      <c r="G225" s="19">
        <f t="shared" si="6"/>
        <v>4348.70376868355</v>
      </c>
    </row>
    <row r="226" spans="1:7" ht="12.75">
      <c r="A226" s="15">
        <f t="shared" si="7"/>
        <v>214</v>
      </c>
      <c r="B226" s="16" t="s">
        <v>225</v>
      </c>
      <c r="C226" s="15" t="s">
        <v>10</v>
      </c>
      <c r="D226" s="17">
        <v>1</v>
      </c>
      <c r="E226" s="18"/>
      <c r="F226" s="19">
        <v>1803.2111588682124</v>
      </c>
      <c r="G226" s="19">
        <f t="shared" si="6"/>
        <v>1803.2111588682124</v>
      </c>
    </row>
    <row r="227" spans="1:7" ht="12.75">
      <c r="A227" s="15">
        <f t="shared" si="7"/>
        <v>215</v>
      </c>
      <c r="B227" s="16" t="s">
        <v>226</v>
      </c>
      <c r="C227" s="15" t="s">
        <v>10</v>
      </c>
      <c r="D227" s="17">
        <v>6</v>
      </c>
      <c r="E227" s="18"/>
      <c r="F227" s="19">
        <v>4474.723639445362</v>
      </c>
      <c r="G227" s="19">
        <f t="shared" si="6"/>
        <v>4474.723639445362</v>
      </c>
    </row>
    <row r="228" spans="1:7" ht="12.75">
      <c r="A228" s="15">
        <f t="shared" si="7"/>
        <v>216</v>
      </c>
      <c r="B228" s="16" t="s">
        <v>227</v>
      </c>
      <c r="C228" s="15" t="s">
        <v>10</v>
      </c>
      <c r="D228" s="17">
        <v>2</v>
      </c>
      <c r="E228" s="18"/>
      <c r="F228" s="19">
        <v>4348.70376868355</v>
      </c>
      <c r="G228" s="19">
        <f t="shared" si="6"/>
        <v>4348.70376868355</v>
      </c>
    </row>
    <row r="229" spans="1:7" ht="12.75">
      <c r="A229" s="15">
        <f t="shared" si="7"/>
        <v>217</v>
      </c>
      <c r="B229" s="16" t="s">
        <v>228</v>
      </c>
      <c r="C229" s="15" t="s">
        <v>10</v>
      </c>
      <c r="D229" s="17">
        <v>2</v>
      </c>
      <c r="E229" s="18"/>
      <c r="F229" s="19">
        <v>1803.2111588682124</v>
      </c>
      <c r="G229" s="19">
        <f t="shared" si="6"/>
        <v>1803.2111588682124</v>
      </c>
    </row>
    <row r="230" spans="1:7" ht="12.75">
      <c r="A230" s="15">
        <f t="shared" si="7"/>
        <v>218</v>
      </c>
      <c r="B230" s="16" t="s">
        <v>229</v>
      </c>
      <c r="C230" s="15" t="s">
        <v>10</v>
      </c>
      <c r="D230" s="17">
        <v>2</v>
      </c>
      <c r="E230" s="18"/>
      <c r="F230" s="19">
        <v>4348.70376868355</v>
      </c>
      <c r="G230" s="19">
        <f t="shared" si="6"/>
        <v>4348.70376868355</v>
      </c>
    </row>
    <row r="231" spans="1:7" ht="12.75">
      <c r="A231" s="15">
        <f t="shared" si="7"/>
        <v>219</v>
      </c>
      <c r="B231" s="16" t="s">
        <v>230</v>
      </c>
      <c r="C231" s="15" t="s">
        <v>10</v>
      </c>
      <c r="D231" s="17">
        <v>2</v>
      </c>
      <c r="E231" s="18"/>
      <c r="F231" s="19">
        <v>1803.2111588682124</v>
      </c>
      <c r="G231" s="19">
        <f t="shared" si="6"/>
        <v>1803.2111588682124</v>
      </c>
    </row>
    <row r="232" spans="1:7" ht="12.75">
      <c r="A232" s="15">
        <f t="shared" si="7"/>
        <v>220</v>
      </c>
      <c r="B232" s="16" t="s">
        <v>231</v>
      </c>
      <c r="C232" s="15" t="s">
        <v>27</v>
      </c>
      <c r="D232" s="17">
        <v>71.3</v>
      </c>
      <c r="E232" s="18"/>
      <c r="F232" s="19">
        <v>11074.835706470583</v>
      </c>
      <c r="G232" s="19">
        <f t="shared" si="6"/>
        <v>11074.835706470583</v>
      </c>
    </row>
    <row r="233" spans="1:7" ht="12.75">
      <c r="A233" s="15">
        <f t="shared" si="7"/>
        <v>221</v>
      </c>
      <c r="B233" s="16" t="s">
        <v>232</v>
      </c>
      <c r="C233" s="15" t="s">
        <v>10</v>
      </c>
      <c r="D233" s="17">
        <v>1</v>
      </c>
      <c r="E233" s="18"/>
      <c r="F233" s="19">
        <v>4220.849823721149</v>
      </c>
      <c r="G233" s="19">
        <f t="shared" si="6"/>
        <v>4220.849823721149</v>
      </c>
    </row>
    <row r="234" spans="1:7" ht="12.75">
      <c r="A234" s="15">
        <f t="shared" si="7"/>
        <v>222</v>
      </c>
      <c r="B234" s="16" t="s">
        <v>233</v>
      </c>
      <c r="C234" s="15" t="s">
        <v>10</v>
      </c>
      <c r="D234" s="17">
        <v>2</v>
      </c>
      <c r="E234" s="18"/>
      <c r="F234" s="19">
        <v>4348.70376868355</v>
      </c>
      <c r="G234" s="19">
        <f t="shared" si="6"/>
        <v>4348.70376868355</v>
      </c>
    </row>
    <row r="235" spans="1:7" ht="12.75">
      <c r="A235" s="15">
        <f t="shared" si="7"/>
        <v>223</v>
      </c>
      <c r="B235" s="16" t="s">
        <v>234</v>
      </c>
      <c r="C235" s="15" t="s">
        <v>10</v>
      </c>
      <c r="D235" s="17">
        <v>2</v>
      </c>
      <c r="E235" s="18"/>
      <c r="F235" s="19">
        <v>1513.4780303255966</v>
      </c>
      <c r="G235" s="19">
        <f t="shared" si="6"/>
        <v>1513.4780303255966</v>
      </c>
    </row>
    <row r="236" spans="1:7" ht="12.75">
      <c r="A236" s="15">
        <f t="shared" si="7"/>
        <v>224</v>
      </c>
      <c r="B236" s="16" t="s">
        <v>235</v>
      </c>
      <c r="C236" s="15" t="s">
        <v>10</v>
      </c>
      <c r="D236" s="17">
        <v>1</v>
      </c>
      <c r="E236" s="18"/>
      <c r="F236" s="19">
        <v>504.00359032170866</v>
      </c>
      <c r="G236" s="19">
        <f t="shared" si="6"/>
        <v>504.00359032170866</v>
      </c>
    </row>
    <row r="237" spans="1:7" ht="12.75">
      <c r="A237" s="15">
        <f t="shared" si="7"/>
        <v>225</v>
      </c>
      <c r="B237" s="16" t="s">
        <v>236</v>
      </c>
      <c r="C237" s="15" t="s">
        <v>10</v>
      </c>
      <c r="D237" s="17">
        <v>7</v>
      </c>
      <c r="E237" s="18"/>
      <c r="F237" s="19">
        <v>5898.812687870555</v>
      </c>
      <c r="G237" s="19">
        <f t="shared" si="6"/>
        <v>5898.812687870555</v>
      </c>
    </row>
    <row r="238" spans="1:7" ht="12.75">
      <c r="A238" s="15">
        <f t="shared" si="7"/>
        <v>226</v>
      </c>
      <c r="B238" s="16" t="s">
        <v>237</v>
      </c>
      <c r="C238" s="15" t="s">
        <v>27</v>
      </c>
      <c r="D238" s="17">
        <v>111.1</v>
      </c>
      <c r="E238" s="18"/>
      <c r="F238" s="19">
        <v>17256.854748487178</v>
      </c>
      <c r="G238" s="19">
        <f t="shared" si="6"/>
        <v>17256.854748487178</v>
      </c>
    </row>
    <row r="239" spans="1:7" ht="12.75">
      <c r="A239" s="15">
        <f t="shared" si="7"/>
        <v>227</v>
      </c>
      <c r="B239" s="16" t="s">
        <v>238</v>
      </c>
      <c r="C239" s="15" t="s">
        <v>10</v>
      </c>
      <c r="D239" s="17">
        <v>1</v>
      </c>
      <c r="E239" s="18"/>
      <c r="F239" s="19">
        <v>4220.849823721149</v>
      </c>
      <c r="G239" s="19">
        <f t="shared" si="6"/>
        <v>4220.849823721149</v>
      </c>
    </row>
    <row r="240" spans="1:7" ht="12.75">
      <c r="A240" s="15">
        <f t="shared" si="7"/>
        <v>228</v>
      </c>
      <c r="B240" s="16" t="s">
        <v>239</v>
      </c>
      <c r="C240" s="15" t="s">
        <v>10</v>
      </c>
      <c r="D240" s="17">
        <v>2</v>
      </c>
      <c r="E240" s="18"/>
      <c r="F240" s="19">
        <v>4348.70376868355</v>
      </c>
      <c r="G240" s="19">
        <f t="shared" si="6"/>
        <v>4348.70376868355</v>
      </c>
    </row>
    <row r="241" spans="1:7" ht="12.75">
      <c r="A241" s="15">
        <f t="shared" si="7"/>
        <v>229</v>
      </c>
      <c r="B241" s="16" t="s">
        <v>240</v>
      </c>
      <c r="C241" s="15" t="s">
        <v>10</v>
      </c>
      <c r="D241" s="17">
        <v>2</v>
      </c>
      <c r="E241" s="18"/>
      <c r="F241" s="19">
        <v>1513.4780303255966</v>
      </c>
      <c r="G241" s="19">
        <f t="shared" si="6"/>
        <v>1513.4780303255966</v>
      </c>
    </row>
    <row r="242" spans="1:7" ht="12.75">
      <c r="A242" s="15">
        <f t="shared" si="7"/>
        <v>230</v>
      </c>
      <c r="B242" s="16" t="s">
        <v>241</v>
      </c>
      <c r="C242" s="15" t="s">
        <v>10</v>
      </c>
      <c r="D242" s="17">
        <v>1</v>
      </c>
      <c r="E242" s="18"/>
      <c r="F242" s="19">
        <v>504.00359032170866</v>
      </c>
      <c r="G242" s="19">
        <f t="shared" si="6"/>
        <v>504.00359032170866</v>
      </c>
    </row>
    <row r="243" spans="1:7" ht="12.75">
      <c r="A243" s="15">
        <f t="shared" si="7"/>
        <v>231</v>
      </c>
      <c r="B243" s="16" t="s">
        <v>242</v>
      </c>
      <c r="C243" s="15" t="s">
        <v>10</v>
      </c>
      <c r="D243" s="17">
        <v>13</v>
      </c>
      <c r="E243" s="18"/>
      <c r="F243" s="19">
        <v>13212.278428623964</v>
      </c>
      <c r="G243" s="19">
        <f t="shared" si="6"/>
        <v>13212.278428623964</v>
      </c>
    </row>
    <row r="244" spans="1:7" ht="12.75">
      <c r="A244" s="15">
        <f t="shared" si="7"/>
        <v>232</v>
      </c>
      <c r="B244" s="16" t="s">
        <v>243</v>
      </c>
      <c r="C244" s="15" t="s">
        <v>27</v>
      </c>
      <c r="D244" s="17">
        <v>143.5</v>
      </c>
      <c r="E244" s="18"/>
      <c r="F244" s="19">
        <v>22289.453164601182</v>
      </c>
      <c r="G244" s="19">
        <f t="shared" si="6"/>
        <v>22289.453164601182</v>
      </c>
    </row>
    <row r="245" spans="1:7" ht="12.75">
      <c r="A245" s="15">
        <f t="shared" si="7"/>
        <v>233</v>
      </c>
      <c r="B245" s="16" t="s">
        <v>244</v>
      </c>
      <c r="C245" s="15" t="s">
        <v>10</v>
      </c>
      <c r="D245" s="17">
        <v>1</v>
      </c>
      <c r="E245" s="18"/>
      <c r="F245" s="19">
        <v>4220.849823721149</v>
      </c>
      <c r="G245" s="19">
        <f t="shared" si="6"/>
        <v>4220.849823721149</v>
      </c>
    </row>
    <row r="246" spans="1:7" ht="12.75">
      <c r="A246" s="15">
        <f t="shared" si="7"/>
        <v>234</v>
      </c>
      <c r="B246" s="16" t="s">
        <v>245</v>
      </c>
      <c r="C246" s="15" t="s">
        <v>10</v>
      </c>
      <c r="D246" s="17">
        <v>2</v>
      </c>
      <c r="E246" s="18"/>
      <c r="F246" s="19">
        <v>4348.70376868355</v>
      </c>
      <c r="G246" s="19">
        <f t="shared" si="6"/>
        <v>4348.70376868355</v>
      </c>
    </row>
    <row r="247" spans="1:7" ht="12.75">
      <c r="A247" s="15">
        <f t="shared" si="7"/>
        <v>235</v>
      </c>
      <c r="B247" s="16" t="s">
        <v>246</v>
      </c>
      <c r="C247" s="15" t="s">
        <v>10</v>
      </c>
      <c r="D247" s="17">
        <v>2</v>
      </c>
      <c r="E247" s="18"/>
      <c r="F247" s="19">
        <v>1513.4780303255966</v>
      </c>
      <c r="G247" s="19">
        <f t="shared" si="6"/>
        <v>1513.4780303255966</v>
      </c>
    </row>
    <row r="248" spans="1:7" ht="12.75">
      <c r="A248" s="15">
        <f t="shared" si="7"/>
        <v>236</v>
      </c>
      <c r="B248" s="16" t="s">
        <v>247</v>
      </c>
      <c r="C248" s="15" t="s">
        <v>10</v>
      </c>
      <c r="D248" s="17">
        <v>1</v>
      </c>
      <c r="E248" s="18"/>
      <c r="F248" s="19">
        <v>504.00359032170866</v>
      </c>
      <c r="G248" s="19">
        <f t="shared" si="6"/>
        <v>504.00359032170866</v>
      </c>
    </row>
    <row r="249" spans="1:7" ht="12.75">
      <c r="A249" s="15">
        <f t="shared" si="7"/>
        <v>237</v>
      </c>
      <c r="B249" s="16" t="s">
        <v>248</v>
      </c>
      <c r="C249" s="15" t="s">
        <v>10</v>
      </c>
      <c r="D249" s="17">
        <v>25</v>
      </c>
      <c r="E249" s="18"/>
      <c r="F249" s="19">
        <v>19701.03056970449</v>
      </c>
      <c r="G249" s="19">
        <f t="shared" si="6"/>
        <v>19701.03056970449</v>
      </c>
    </row>
    <row r="250" spans="1:7" ht="12.75">
      <c r="A250" s="15">
        <f t="shared" si="7"/>
        <v>238</v>
      </c>
      <c r="B250" s="16" t="s">
        <v>249</v>
      </c>
      <c r="C250" s="15" t="s">
        <v>10</v>
      </c>
      <c r="D250" s="17">
        <v>1</v>
      </c>
      <c r="E250" s="18"/>
      <c r="F250" s="19">
        <v>4220.849823721149</v>
      </c>
      <c r="G250" s="19">
        <f t="shared" si="6"/>
        <v>4220.849823721149</v>
      </c>
    </row>
    <row r="251" spans="1:7" ht="12.75">
      <c r="A251" s="15">
        <f t="shared" si="7"/>
        <v>239</v>
      </c>
      <c r="B251" s="16" t="s">
        <v>250</v>
      </c>
      <c r="C251" s="15" t="s">
        <v>10</v>
      </c>
      <c r="D251" s="17">
        <v>2</v>
      </c>
      <c r="E251" s="18"/>
      <c r="F251" s="19">
        <v>4348.70376868355</v>
      </c>
      <c r="G251" s="19">
        <f t="shared" si="6"/>
        <v>4348.70376868355</v>
      </c>
    </row>
    <row r="252" spans="1:7" ht="12.75">
      <c r="A252" s="15">
        <f t="shared" si="7"/>
        <v>240</v>
      </c>
      <c r="B252" s="16" t="s">
        <v>251</v>
      </c>
      <c r="C252" s="15" t="s">
        <v>10</v>
      </c>
      <c r="D252" s="17">
        <v>2</v>
      </c>
      <c r="E252" s="18"/>
      <c r="F252" s="19">
        <v>1513.4780303255966</v>
      </c>
      <c r="G252" s="19">
        <f t="shared" si="6"/>
        <v>1513.4780303255966</v>
      </c>
    </row>
    <row r="253" spans="1:7" ht="12.75">
      <c r="A253" s="15">
        <f t="shared" si="7"/>
        <v>241</v>
      </c>
      <c r="B253" s="16" t="s">
        <v>252</v>
      </c>
      <c r="C253" s="15" t="s">
        <v>10</v>
      </c>
      <c r="D253" s="17">
        <v>1</v>
      </c>
      <c r="E253" s="18"/>
      <c r="F253" s="19">
        <v>504.00359032170866</v>
      </c>
      <c r="G253" s="19">
        <f t="shared" si="6"/>
        <v>504.00359032170866</v>
      </c>
    </row>
    <row r="254" spans="1:7" ht="12.75">
      <c r="A254" s="15">
        <f t="shared" si="7"/>
        <v>242</v>
      </c>
      <c r="B254" s="16" t="s">
        <v>253</v>
      </c>
      <c r="C254" s="15" t="s">
        <v>27</v>
      </c>
      <c r="D254" s="17">
        <v>88.2</v>
      </c>
      <c r="E254" s="18"/>
      <c r="F254" s="19">
        <v>13699.851243865916</v>
      </c>
      <c r="G254" s="19">
        <f t="shared" si="6"/>
        <v>13699.851243865916</v>
      </c>
    </row>
    <row r="255" spans="1:7" ht="12.75">
      <c r="A255" s="15">
        <f t="shared" si="7"/>
        <v>243</v>
      </c>
      <c r="B255" s="16" t="s">
        <v>254</v>
      </c>
      <c r="C255" s="15" t="s">
        <v>10</v>
      </c>
      <c r="D255" s="17">
        <v>2</v>
      </c>
      <c r="E255" s="18"/>
      <c r="F255" s="19">
        <v>4348.70376868355</v>
      </c>
      <c r="G255" s="19">
        <f t="shared" si="6"/>
        <v>4348.70376868355</v>
      </c>
    </row>
    <row r="256" spans="1:7" ht="12.75">
      <c r="A256" s="15">
        <f t="shared" si="7"/>
        <v>244</v>
      </c>
      <c r="B256" s="16" t="s">
        <v>255</v>
      </c>
      <c r="C256" s="15" t="s">
        <v>10</v>
      </c>
      <c r="D256" s="17">
        <v>2</v>
      </c>
      <c r="E256" s="18"/>
      <c r="F256" s="19">
        <v>1803.2111588682124</v>
      </c>
      <c r="G256" s="19">
        <f t="shared" si="6"/>
        <v>1803.2111588682124</v>
      </c>
    </row>
    <row r="257" spans="1:7" ht="12.75">
      <c r="A257" s="15">
        <f t="shared" si="7"/>
        <v>245</v>
      </c>
      <c r="B257" s="16" t="s">
        <v>256</v>
      </c>
      <c r="C257" s="15" t="s">
        <v>10</v>
      </c>
      <c r="D257" s="17">
        <v>10</v>
      </c>
      <c r="E257" s="18"/>
      <c r="F257" s="19">
        <v>7776.348122619165</v>
      </c>
      <c r="G257" s="19">
        <f t="shared" si="6"/>
        <v>7776.348122619165</v>
      </c>
    </row>
    <row r="258" spans="1:7" ht="12.75">
      <c r="A258" s="15">
        <f t="shared" si="7"/>
        <v>246</v>
      </c>
      <c r="B258" s="16" t="s">
        <v>257</v>
      </c>
      <c r="C258" s="15" t="s">
        <v>10</v>
      </c>
      <c r="D258" s="17">
        <v>1</v>
      </c>
      <c r="E258" s="18"/>
      <c r="F258" s="19">
        <v>4220.849823721149</v>
      </c>
      <c r="G258" s="19">
        <f t="shared" si="6"/>
        <v>4220.849823721149</v>
      </c>
    </row>
    <row r="259" spans="1:7" ht="12.75">
      <c r="A259" s="15">
        <f t="shared" si="7"/>
        <v>247</v>
      </c>
      <c r="B259" s="16" t="s">
        <v>258</v>
      </c>
      <c r="C259" s="15" t="s">
        <v>10</v>
      </c>
      <c r="D259" s="17">
        <v>4</v>
      </c>
      <c r="E259" s="18"/>
      <c r="F259" s="19">
        <v>8697.4075373671</v>
      </c>
      <c r="G259" s="19">
        <f t="shared" si="6"/>
        <v>8697.4075373671</v>
      </c>
    </row>
    <row r="260" spans="1:7" ht="12.75">
      <c r="A260" s="15">
        <f t="shared" si="7"/>
        <v>248</v>
      </c>
      <c r="B260" s="16" t="s">
        <v>259</v>
      </c>
      <c r="C260" s="15" t="s">
        <v>10</v>
      </c>
      <c r="D260" s="17">
        <v>5</v>
      </c>
      <c r="E260" s="18"/>
      <c r="F260" s="19">
        <v>4218.294768627915</v>
      </c>
      <c r="G260" s="19">
        <f t="shared" si="6"/>
        <v>4218.294768627915</v>
      </c>
    </row>
    <row r="261" spans="1:7" ht="12.75">
      <c r="A261" s="15">
        <f t="shared" si="7"/>
        <v>249</v>
      </c>
      <c r="B261" s="16" t="s">
        <v>260</v>
      </c>
      <c r="C261" s="15" t="s">
        <v>10</v>
      </c>
      <c r="D261" s="17">
        <v>1</v>
      </c>
      <c r="E261" s="18"/>
      <c r="F261" s="19">
        <v>504.00359032170866</v>
      </c>
      <c r="G261" s="19">
        <f t="shared" si="6"/>
        <v>504.00359032170866</v>
      </c>
    </row>
    <row r="262" spans="1:7" ht="12.75">
      <c r="A262" s="15">
        <f t="shared" si="7"/>
        <v>250</v>
      </c>
      <c r="B262" s="16" t="s">
        <v>261</v>
      </c>
      <c r="C262" s="15" t="s">
        <v>10</v>
      </c>
      <c r="D262" s="17">
        <v>1</v>
      </c>
      <c r="E262" s="18"/>
      <c r="F262" s="19">
        <v>3837.1362033828623</v>
      </c>
      <c r="G262" s="19">
        <f t="shared" si="6"/>
        <v>3837.1362033828623</v>
      </c>
    </row>
    <row r="263" spans="1:7" ht="12.75">
      <c r="A263" s="15">
        <f t="shared" si="7"/>
        <v>251</v>
      </c>
      <c r="B263" s="16" t="s">
        <v>262</v>
      </c>
      <c r="C263" s="15" t="s">
        <v>10</v>
      </c>
      <c r="D263" s="17">
        <v>2</v>
      </c>
      <c r="E263" s="18"/>
      <c r="F263" s="19">
        <v>4348.70376868355</v>
      </c>
      <c r="G263" s="19">
        <f t="shared" si="6"/>
        <v>4348.70376868355</v>
      </c>
    </row>
    <row r="264" spans="1:7" ht="12.75">
      <c r="A264" s="15">
        <f t="shared" si="7"/>
        <v>252</v>
      </c>
      <c r="B264" s="16" t="s">
        <v>263</v>
      </c>
      <c r="C264" s="15" t="s">
        <v>10</v>
      </c>
      <c r="D264" s="17">
        <v>3</v>
      </c>
      <c r="E264" s="18"/>
      <c r="F264" s="19">
        <v>2415.083609759703</v>
      </c>
      <c r="G264" s="19">
        <f t="shared" si="6"/>
        <v>2415.083609759703</v>
      </c>
    </row>
    <row r="265" spans="1:7" ht="12.75">
      <c r="A265" s="15">
        <f t="shared" si="7"/>
        <v>253</v>
      </c>
      <c r="B265" s="16" t="s">
        <v>264</v>
      </c>
      <c r="C265" s="15" t="s">
        <v>10</v>
      </c>
      <c r="D265" s="17">
        <v>1</v>
      </c>
      <c r="E265" s="18"/>
      <c r="F265" s="19">
        <v>504.00359032170866</v>
      </c>
      <c r="G265" s="19">
        <f t="shared" si="6"/>
        <v>504.00359032170866</v>
      </c>
    </row>
    <row r="266" spans="1:7" ht="12.75">
      <c r="A266" s="15">
        <f t="shared" si="7"/>
        <v>254</v>
      </c>
      <c r="B266" s="16" t="s">
        <v>265</v>
      </c>
      <c r="C266" s="15" t="s">
        <v>27</v>
      </c>
      <c r="D266" s="17">
        <v>63</v>
      </c>
      <c r="E266" s="18"/>
      <c r="F266" s="19">
        <v>10050.87840467584</v>
      </c>
      <c r="G266" s="19">
        <f t="shared" si="6"/>
        <v>10050.87840467584</v>
      </c>
    </row>
    <row r="267" spans="1:7" ht="12.75">
      <c r="A267" s="15">
        <f t="shared" si="7"/>
        <v>255</v>
      </c>
      <c r="B267" s="16" t="s">
        <v>266</v>
      </c>
      <c r="C267" s="15" t="s">
        <v>10</v>
      </c>
      <c r="D267" s="17">
        <v>1</v>
      </c>
      <c r="E267" s="18"/>
      <c r="F267" s="19">
        <v>4220.849823721149</v>
      </c>
      <c r="G267" s="19">
        <f t="shared" si="6"/>
        <v>4220.849823721149</v>
      </c>
    </row>
    <row r="268" spans="1:7" ht="12.75">
      <c r="A268" s="15">
        <f t="shared" si="7"/>
        <v>256</v>
      </c>
      <c r="B268" s="16" t="s">
        <v>267</v>
      </c>
      <c r="C268" s="15" t="s">
        <v>10</v>
      </c>
      <c r="D268" s="17">
        <v>1</v>
      </c>
      <c r="E268" s="18"/>
      <c r="F268" s="19">
        <v>2174.351884341775</v>
      </c>
      <c r="G268" s="19">
        <f t="shared" si="6"/>
        <v>2174.351884341775</v>
      </c>
    </row>
    <row r="269" spans="1:7" ht="12.75">
      <c r="A269" s="15">
        <f t="shared" si="7"/>
        <v>257</v>
      </c>
      <c r="B269" s="16" t="s">
        <v>268</v>
      </c>
      <c r="C269" s="15" t="s">
        <v>10</v>
      </c>
      <c r="D269" s="17">
        <v>2</v>
      </c>
      <c r="E269" s="18"/>
      <c r="F269" s="19">
        <v>1513.4780303255966</v>
      </c>
      <c r="G269" s="19">
        <f aca="true" t="shared" si="8" ref="G269:G332">E269+F269</f>
        <v>1513.4780303255966</v>
      </c>
    </row>
    <row r="270" spans="1:7" ht="12.75">
      <c r="A270" s="15">
        <f aca="true" t="shared" si="9" ref="A270:A333">A269+1</f>
        <v>258</v>
      </c>
      <c r="B270" s="16" t="s">
        <v>269</v>
      </c>
      <c r="C270" s="15" t="s">
        <v>10</v>
      </c>
      <c r="D270" s="17">
        <v>1</v>
      </c>
      <c r="E270" s="18"/>
      <c r="F270" s="19">
        <v>504.00359032170866</v>
      </c>
      <c r="G270" s="19">
        <f t="shared" si="8"/>
        <v>504.00359032170866</v>
      </c>
    </row>
    <row r="271" spans="1:7" ht="12.75">
      <c r="A271" s="15">
        <f t="shared" si="9"/>
        <v>259</v>
      </c>
      <c r="B271" s="16" t="s">
        <v>270</v>
      </c>
      <c r="C271" s="15" t="s">
        <v>10</v>
      </c>
      <c r="D271" s="17">
        <v>12</v>
      </c>
      <c r="E271" s="18"/>
      <c r="F271" s="19">
        <v>13209.938402919764</v>
      </c>
      <c r="G271" s="19">
        <f t="shared" si="8"/>
        <v>13209.938402919764</v>
      </c>
    </row>
    <row r="272" spans="1:7" ht="12.75">
      <c r="A272" s="15">
        <f t="shared" si="9"/>
        <v>260</v>
      </c>
      <c r="B272" s="16" t="s">
        <v>271</v>
      </c>
      <c r="C272" s="15" t="s">
        <v>10</v>
      </c>
      <c r="D272" s="17">
        <v>3</v>
      </c>
      <c r="E272" s="18"/>
      <c r="F272" s="19">
        <v>12662.549471163447</v>
      </c>
      <c r="G272" s="19">
        <f t="shared" si="8"/>
        <v>12662.549471163447</v>
      </c>
    </row>
    <row r="273" spans="1:7" ht="12.75">
      <c r="A273" s="15">
        <f t="shared" si="9"/>
        <v>261</v>
      </c>
      <c r="B273" s="16" t="s">
        <v>272</v>
      </c>
      <c r="C273" s="15" t="s">
        <v>10</v>
      </c>
      <c r="D273" s="17">
        <v>2</v>
      </c>
      <c r="E273" s="18"/>
      <c r="F273" s="19">
        <v>4348.70376868355</v>
      </c>
      <c r="G273" s="19">
        <f t="shared" si="8"/>
        <v>4348.70376868355</v>
      </c>
    </row>
    <row r="274" spans="1:7" ht="12.75">
      <c r="A274" s="15">
        <f t="shared" si="9"/>
        <v>262</v>
      </c>
      <c r="B274" s="16" t="s">
        <v>273</v>
      </c>
      <c r="C274" s="15" t="s">
        <v>10</v>
      </c>
      <c r="D274" s="17">
        <v>3</v>
      </c>
      <c r="E274" s="18"/>
      <c r="F274" s="19">
        <v>3633.1365571270658</v>
      </c>
      <c r="G274" s="19">
        <f t="shared" si="8"/>
        <v>3633.1365571270658</v>
      </c>
    </row>
    <row r="275" spans="1:7" ht="12.75">
      <c r="A275" s="15">
        <f t="shared" si="9"/>
        <v>263</v>
      </c>
      <c r="B275" s="16" t="s">
        <v>274</v>
      </c>
      <c r="C275" s="15" t="s">
        <v>10</v>
      </c>
      <c r="D275" s="17">
        <v>2</v>
      </c>
      <c r="E275" s="18"/>
      <c r="F275" s="19">
        <v>1008.0071806434173</v>
      </c>
      <c r="G275" s="19">
        <f t="shared" si="8"/>
        <v>1008.0071806434173</v>
      </c>
    </row>
    <row r="276" spans="1:7" ht="12.75">
      <c r="A276" s="15">
        <f t="shared" si="9"/>
        <v>264</v>
      </c>
      <c r="B276" s="16" t="s">
        <v>275</v>
      </c>
      <c r="C276" s="15" t="s">
        <v>10</v>
      </c>
      <c r="D276" s="17">
        <v>2</v>
      </c>
      <c r="E276" s="18"/>
      <c r="F276" s="19">
        <v>8441.699647442298</v>
      </c>
      <c r="G276" s="19">
        <f t="shared" si="8"/>
        <v>8441.699647442298</v>
      </c>
    </row>
    <row r="277" spans="1:7" ht="12.75">
      <c r="A277" s="15">
        <f t="shared" si="9"/>
        <v>265</v>
      </c>
      <c r="B277" s="16" t="s">
        <v>276</v>
      </c>
      <c r="C277" s="15" t="s">
        <v>10</v>
      </c>
      <c r="D277" s="17">
        <v>9</v>
      </c>
      <c r="E277" s="18"/>
      <c r="F277" s="19">
        <v>19569.166959075978</v>
      </c>
      <c r="G277" s="19">
        <f t="shared" si="8"/>
        <v>19569.166959075978</v>
      </c>
    </row>
    <row r="278" spans="1:7" ht="12.75">
      <c r="A278" s="15">
        <f t="shared" si="9"/>
        <v>266</v>
      </c>
      <c r="B278" s="16" t="s">
        <v>277</v>
      </c>
      <c r="C278" s="15" t="s">
        <v>10</v>
      </c>
      <c r="D278" s="17">
        <v>7</v>
      </c>
      <c r="E278" s="18"/>
      <c r="F278" s="19">
        <v>5731.7727989535115</v>
      </c>
      <c r="G278" s="19">
        <f t="shared" si="8"/>
        <v>5731.7727989535115</v>
      </c>
    </row>
    <row r="279" spans="1:7" ht="12.75">
      <c r="A279" s="15">
        <f t="shared" si="9"/>
        <v>267</v>
      </c>
      <c r="B279" s="16" t="s">
        <v>278</v>
      </c>
      <c r="C279" s="15" t="s">
        <v>10</v>
      </c>
      <c r="D279" s="17">
        <v>4</v>
      </c>
      <c r="E279" s="18"/>
      <c r="F279" s="19">
        <v>2016.0143612868346</v>
      </c>
      <c r="G279" s="19">
        <f t="shared" si="8"/>
        <v>2016.0143612868346</v>
      </c>
    </row>
    <row r="280" spans="1:7" ht="12.75">
      <c r="A280" s="15">
        <f t="shared" si="9"/>
        <v>268</v>
      </c>
      <c r="B280" s="16" t="s">
        <v>279</v>
      </c>
      <c r="C280" s="15" t="s">
        <v>10</v>
      </c>
      <c r="D280" s="17">
        <v>2</v>
      </c>
      <c r="E280" s="18"/>
      <c r="F280" s="19">
        <v>8441.699647442298</v>
      </c>
      <c r="G280" s="19">
        <f t="shared" si="8"/>
        <v>8441.699647442298</v>
      </c>
    </row>
    <row r="281" spans="1:7" ht="12.75">
      <c r="A281" s="15">
        <f t="shared" si="9"/>
        <v>269</v>
      </c>
      <c r="B281" s="16" t="s">
        <v>280</v>
      </c>
      <c r="C281" s="15" t="s">
        <v>10</v>
      </c>
      <c r="D281" s="17">
        <v>10</v>
      </c>
      <c r="E281" s="18"/>
      <c r="F281" s="19">
        <v>21743.51884341775</v>
      </c>
      <c r="G281" s="19">
        <f t="shared" si="8"/>
        <v>21743.51884341775</v>
      </c>
    </row>
    <row r="282" spans="1:7" ht="12.75">
      <c r="A282" s="15">
        <f t="shared" si="9"/>
        <v>270</v>
      </c>
      <c r="B282" s="16" t="s">
        <v>281</v>
      </c>
      <c r="C282" s="15" t="s">
        <v>10</v>
      </c>
      <c r="D282" s="17">
        <v>10</v>
      </c>
      <c r="E282" s="18"/>
      <c r="F282" s="19">
        <v>8726.322665798445</v>
      </c>
      <c r="G282" s="19">
        <f t="shared" si="8"/>
        <v>8726.322665798445</v>
      </c>
    </row>
    <row r="283" spans="1:7" ht="12.75">
      <c r="A283" s="15">
        <f t="shared" si="9"/>
        <v>271</v>
      </c>
      <c r="B283" s="16" t="s">
        <v>282</v>
      </c>
      <c r="C283" s="15" t="s">
        <v>10</v>
      </c>
      <c r="D283" s="17">
        <v>2</v>
      </c>
      <c r="E283" s="18"/>
      <c r="F283" s="19">
        <v>1008.0071806434173</v>
      </c>
      <c r="G283" s="19">
        <f t="shared" si="8"/>
        <v>1008.0071806434173</v>
      </c>
    </row>
    <row r="284" spans="1:7" ht="12.75">
      <c r="A284" s="15">
        <f t="shared" si="9"/>
        <v>272</v>
      </c>
      <c r="B284" s="16" t="s">
        <v>283</v>
      </c>
      <c r="C284" s="15" t="s">
        <v>10</v>
      </c>
      <c r="D284" s="17">
        <v>1</v>
      </c>
      <c r="E284" s="18"/>
      <c r="F284" s="19">
        <v>4220.849823721149</v>
      </c>
      <c r="G284" s="19">
        <f t="shared" si="8"/>
        <v>4220.849823721149</v>
      </c>
    </row>
    <row r="285" spans="1:7" ht="12.75">
      <c r="A285" s="15">
        <f t="shared" si="9"/>
        <v>273</v>
      </c>
      <c r="B285" s="16" t="s">
        <v>284</v>
      </c>
      <c r="C285" s="15" t="s">
        <v>10</v>
      </c>
      <c r="D285" s="17">
        <v>3</v>
      </c>
      <c r="E285" s="18"/>
      <c r="F285" s="19">
        <v>6523.055653025326</v>
      </c>
      <c r="G285" s="19">
        <f t="shared" si="8"/>
        <v>6523.055653025326</v>
      </c>
    </row>
    <row r="286" spans="1:7" ht="12.75">
      <c r="A286" s="15">
        <f t="shared" si="9"/>
        <v>274</v>
      </c>
      <c r="B286" s="16" t="s">
        <v>285</v>
      </c>
      <c r="C286" s="15" t="s">
        <v>10</v>
      </c>
      <c r="D286" s="17">
        <v>3</v>
      </c>
      <c r="E286" s="18"/>
      <c r="F286" s="19">
        <v>2415.083609759703</v>
      </c>
      <c r="G286" s="19">
        <f t="shared" si="8"/>
        <v>2415.083609759703</v>
      </c>
    </row>
    <row r="287" spans="1:7" ht="12.75">
      <c r="A287" s="15">
        <f t="shared" si="9"/>
        <v>275</v>
      </c>
      <c r="B287" s="16" t="s">
        <v>286</v>
      </c>
      <c r="C287" s="15" t="s">
        <v>10</v>
      </c>
      <c r="D287" s="17">
        <v>1</v>
      </c>
      <c r="E287" s="18"/>
      <c r="F287" s="19">
        <v>504.00359032170866</v>
      </c>
      <c r="G287" s="19">
        <f t="shared" si="8"/>
        <v>504.00359032170866</v>
      </c>
    </row>
    <row r="288" spans="1:7" ht="12.75">
      <c r="A288" s="15">
        <f t="shared" si="9"/>
        <v>276</v>
      </c>
      <c r="B288" s="16" t="s">
        <v>287</v>
      </c>
      <c r="C288" s="15" t="s">
        <v>10</v>
      </c>
      <c r="D288" s="17">
        <v>1</v>
      </c>
      <c r="E288" s="18"/>
      <c r="F288" s="19">
        <v>4220.849823721149</v>
      </c>
      <c r="G288" s="19">
        <f t="shared" si="8"/>
        <v>4220.849823721149</v>
      </c>
    </row>
    <row r="289" spans="1:7" ht="12.75">
      <c r="A289" s="15">
        <f t="shared" si="9"/>
        <v>277</v>
      </c>
      <c r="B289" s="16" t="s">
        <v>288</v>
      </c>
      <c r="C289" s="15" t="s">
        <v>10</v>
      </c>
      <c r="D289" s="17">
        <v>2</v>
      </c>
      <c r="E289" s="18"/>
      <c r="F289" s="19">
        <v>4348.70376868355</v>
      </c>
      <c r="G289" s="19">
        <f t="shared" si="8"/>
        <v>4348.70376868355</v>
      </c>
    </row>
    <row r="290" spans="1:7" ht="12.75">
      <c r="A290" s="15">
        <f t="shared" si="9"/>
        <v>278</v>
      </c>
      <c r="B290" s="16" t="s">
        <v>289</v>
      </c>
      <c r="C290" s="15" t="s">
        <v>10</v>
      </c>
      <c r="D290" s="17">
        <v>1</v>
      </c>
      <c r="E290" s="18"/>
      <c r="F290" s="19">
        <v>901.6055794341062</v>
      </c>
      <c r="G290" s="19">
        <f t="shared" si="8"/>
        <v>901.6055794341062</v>
      </c>
    </row>
    <row r="291" spans="1:7" ht="12.75">
      <c r="A291" s="15">
        <f t="shared" si="9"/>
        <v>279</v>
      </c>
      <c r="B291" s="16" t="s">
        <v>290</v>
      </c>
      <c r="C291" s="15" t="s">
        <v>10</v>
      </c>
      <c r="D291" s="17">
        <v>3</v>
      </c>
      <c r="E291" s="18"/>
      <c r="F291" s="19">
        <v>6523.055653025326</v>
      </c>
      <c r="G291" s="19">
        <f t="shared" si="8"/>
        <v>6523.055653025326</v>
      </c>
    </row>
    <row r="292" spans="1:7" ht="12.75">
      <c r="A292" s="15">
        <f t="shared" si="9"/>
        <v>280</v>
      </c>
      <c r="B292" s="16" t="s">
        <v>291</v>
      </c>
      <c r="C292" s="15" t="s">
        <v>10</v>
      </c>
      <c r="D292" s="17">
        <v>2</v>
      </c>
      <c r="E292" s="18"/>
      <c r="F292" s="19">
        <v>1803.2111588682124</v>
      </c>
      <c r="G292" s="19">
        <f t="shared" si="8"/>
        <v>1803.2111588682124</v>
      </c>
    </row>
    <row r="293" spans="1:7" ht="12.75">
      <c r="A293" s="15">
        <f t="shared" si="9"/>
        <v>281</v>
      </c>
      <c r="B293" s="16" t="s">
        <v>292</v>
      </c>
      <c r="C293" s="15" t="s">
        <v>10</v>
      </c>
      <c r="D293" s="17">
        <v>1</v>
      </c>
      <c r="E293" s="18"/>
      <c r="F293" s="19">
        <v>4220.849823721149</v>
      </c>
      <c r="G293" s="19">
        <f t="shared" si="8"/>
        <v>4220.849823721149</v>
      </c>
    </row>
    <row r="294" spans="1:7" ht="12.75">
      <c r="A294" s="15">
        <f t="shared" si="9"/>
        <v>282</v>
      </c>
      <c r="B294" s="16" t="s">
        <v>293</v>
      </c>
      <c r="C294" s="15" t="s">
        <v>10</v>
      </c>
      <c r="D294" s="17">
        <v>4</v>
      </c>
      <c r="E294" s="18"/>
      <c r="F294" s="19">
        <v>8697.4075373671</v>
      </c>
      <c r="G294" s="19">
        <f t="shared" si="8"/>
        <v>8697.4075373671</v>
      </c>
    </row>
    <row r="295" spans="1:7" ht="12.75">
      <c r="A295" s="15">
        <f t="shared" si="9"/>
        <v>283</v>
      </c>
      <c r="B295" s="16" t="s">
        <v>294</v>
      </c>
      <c r="C295" s="15" t="s">
        <v>10</v>
      </c>
      <c r="D295" s="17">
        <v>4</v>
      </c>
      <c r="E295" s="18"/>
      <c r="F295" s="19">
        <v>3606.4223177364247</v>
      </c>
      <c r="G295" s="19">
        <f t="shared" si="8"/>
        <v>3606.4223177364247</v>
      </c>
    </row>
    <row r="296" spans="1:7" ht="12.75">
      <c r="A296" s="15">
        <f t="shared" si="9"/>
        <v>284</v>
      </c>
      <c r="B296" s="16" t="s">
        <v>295</v>
      </c>
      <c r="C296" s="15" t="s">
        <v>27</v>
      </c>
      <c r="D296" s="17">
        <v>237</v>
      </c>
      <c r="E296" s="18"/>
      <c r="F296" s="19">
        <v>36470.780508090545</v>
      </c>
      <c r="G296" s="19">
        <f t="shared" si="8"/>
        <v>36470.780508090545</v>
      </c>
    </row>
    <row r="297" spans="1:7" ht="12.75">
      <c r="A297" s="15">
        <f t="shared" si="9"/>
        <v>285</v>
      </c>
      <c r="B297" s="16" t="s">
        <v>296</v>
      </c>
      <c r="C297" s="15" t="s">
        <v>10</v>
      </c>
      <c r="D297" s="17">
        <v>1</v>
      </c>
      <c r="E297" s="18"/>
      <c r="F297" s="19">
        <v>4220.849823721149</v>
      </c>
      <c r="G297" s="19">
        <f t="shared" si="8"/>
        <v>4220.849823721149</v>
      </c>
    </row>
    <row r="298" spans="1:7" ht="12.75">
      <c r="A298" s="15">
        <f t="shared" si="9"/>
        <v>286</v>
      </c>
      <c r="B298" s="16" t="s">
        <v>297</v>
      </c>
      <c r="C298" s="15" t="s">
        <v>10</v>
      </c>
      <c r="D298" s="17">
        <v>3</v>
      </c>
      <c r="E298" s="18"/>
      <c r="F298" s="19">
        <v>6523.055653025326</v>
      </c>
      <c r="G298" s="19">
        <f t="shared" si="8"/>
        <v>6523.055653025326</v>
      </c>
    </row>
    <row r="299" spans="1:7" ht="12.75">
      <c r="A299" s="15">
        <f t="shared" si="9"/>
        <v>287</v>
      </c>
      <c r="B299" s="16" t="s">
        <v>298</v>
      </c>
      <c r="C299" s="15" t="s">
        <v>10</v>
      </c>
      <c r="D299" s="17">
        <v>5</v>
      </c>
      <c r="E299" s="18"/>
      <c r="F299" s="19">
        <v>4218.294768627915</v>
      </c>
      <c r="G299" s="19">
        <f t="shared" si="8"/>
        <v>4218.294768627915</v>
      </c>
    </row>
    <row r="300" spans="1:7" ht="12.75">
      <c r="A300" s="15">
        <f t="shared" si="9"/>
        <v>288</v>
      </c>
      <c r="B300" s="16" t="s">
        <v>299</v>
      </c>
      <c r="C300" s="15" t="s">
        <v>10</v>
      </c>
      <c r="D300" s="17">
        <v>1</v>
      </c>
      <c r="E300" s="18"/>
      <c r="F300" s="19">
        <v>504.00359032170866</v>
      </c>
      <c r="G300" s="19">
        <f t="shared" si="8"/>
        <v>504.00359032170866</v>
      </c>
    </row>
    <row r="301" spans="1:7" ht="12.75">
      <c r="A301" s="15">
        <f t="shared" si="9"/>
        <v>289</v>
      </c>
      <c r="B301" s="16" t="s">
        <v>300</v>
      </c>
      <c r="C301" s="15" t="s">
        <v>10</v>
      </c>
      <c r="D301" s="17">
        <v>1</v>
      </c>
      <c r="E301" s="18"/>
      <c r="F301" s="19">
        <v>619.0569622427613</v>
      </c>
      <c r="G301" s="19">
        <f t="shared" si="8"/>
        <v>619.0569622427613</v>
      </c>
    </row>
    <row r="302" spans="1:7" ht="12.75">
      <c r="A302" s="15">
        <f t="shared" si="9"/>
        <v>290</v>
      </c>
      <c r="B302" s="16" t="s">
        <v>301</v>
      </c>
      <c r="C302" s="15" t="s">
        <v>10</v>
      </c>
      <c r="D302" s="17">
        <v>1</v>
      </c>
      <c r="E302" s="18"/>
      <c r="F302" s="19">
        <v>4220.849823721149</v>
      </c>
      <c r="G302" s="19">
        <f t="shared" si="8"/>
        <v>4220.849823721149</v>
      </c>
    </row>
    <row r="303" spans="1:7" ht="12.75">
      <c r="A303" s="15">
        <f t="shared" si="9"/>
        <v>291</v>
      </c>
      <c r="B303" s="16" t="s">
        <v>302</v>
      </c>
      <c r="C303" s="15" t="s">
        <v>10</v>
      </c>
      <c r="D303" s="17">
        <v>8</v>
      </c>
      <c r="E303" s="18"/>
      <c r="F303" s="19">
        <v>17394.8150747342</v>
      </c>
      <c r="G303" s="19">
        <f t="shared" si="8"/>
        <v>17394.8150747342</v>
      </c>
    </row>
    <row r="304" spans="1:7" ht="12.75">
      <c r="A304" s="15">
        <f t="shared" si="9"/>
        <v>292</v>
      </c>
      <c r="B304" s="16" t="s">
        <v>303</v>
      </c>
      <c r="C304" s="15" t="s">
        <v>10</v>
      </c>
      <c r="D304" s="17">
        <v>9</v>
      </c>
      <c r="E304" s="18"/>
      <c r="F304" s="19">
        <v>7824.7170863643405</v>
      </c>
      <c r="G304" s="19">
        <f t="shared" si="8"/>
        <v>7824.7170863643405</v>
      </c>
    </row>
    <row r="305" spans="1:7" ht="12.75">
      <c r="A305" s="15">
        <f t="shared" si="9"/>
        <v>293</v>
      </c>
      <c r="B305" s="16" t="s">
        <v>304</v>
      </c>
      <c r="C305" s="15" t="s">
        <v>10</v>
      </c>
      <c r="D305" s="17">
        <v>1</v>
      </c>
      <c r="E305" s="18"/>
      <c r="F305" s="19">
        <v>504.00359032170866</v>
      </c>
      <c r="G305" s="19">
        <f t="shared" si="8"/>
        <v>504.00359032170866</v>
      </c>
    </row>
    <row r="306" spans="1:7" ht="12.75">
      <c r="A306" s="15">
        <f t="shared" si="9"/>
        <v>294</v>
      </c>
      <c r="B306" s="16" t="s">
        <v>305</v>
      </c>
      <c r="C306" s="15" t="s">
        <v>10</v>
      </c>
      <c r="D306" s="17">
        <v>2</v>
      </c>
      <c r="E306" s="18"/>
      <c r="F306" s="19">
        <v>8441.699647442298</v>
      </c>
      <c r="G306" s="19">
        <f t="shared" si="8"/>
        <v>8441.699647442298</v>
      </c>
    </row>
    <row r="307" spans="1:7" ht="12.75">
      <c r="A307" s="15">
        <f t="shared" si="9"/>
        <v>295</v>
      </c>
      <c r="B307" s="16" t="s">
        <v>306</v>
      </c>
      <c r="C307" s="15" t="s">
        <v>10</v>
      </c>
      <c r="D307" s="17">
        <v>4</v>
      </c>
      <c r="E307" s="18"/>
      <c r="F307" s="19">
        <v>8697.4075373671</v>
      </c>
      <c r="G307" s="19">
        <f t="shared" si="8"/>
        <v>8697.4075373671</v>
      </c>
    </row>
    <row r="308" spans="1:7" ht="12.75">
      <c r="A308" s="15">
        <f t="shared" si="9"/>
        <v>296</v>
      </c>
      <c r="B308" s="16" t="s">
        <v>307</v>
      </c>
      <c r="C308" s="15" t="s">
        <v>10</v>
      </c>
      <c r="D308" s="17">
        <v>3</v>
      </c>
      <c r="E308" s="18"/>
      <c r="F308" s="19">
        <v>2125.3504812170877</v>
      </c>
      <c r="G308" s="19">
        <f t="shared" si="8"/>
        <v>2125.3504812170877</v>
      </c>
    </row>
    <row r="309" spans="1:7" ht="12.75">
      <c r="A309" s="15">
        <f t="shared" si="9"/>
        <v>297</v>
      </c>
      <c r="B309" s="16" t="s">
        <v>308</v>
      </c>
      <c r="C309" s="15" t="s">
        <v>10</v>
      </c>
      <c r="D309" s="17">
        <v>1</v>
      </c>
      <c r="E309" s="18"/>
      <c r="F309" s="19">
        <v>504.00359032170866</v>
      </c>
      <c r="G309" s="19">
        <f t="shared" si="8"/>
        <v>504.00359032170866</v>
      </c>
    </row>
    <row r="310" spans="1:7" ht="12.75">
      <c r="A310" s="15">
        <f t="shared" si="9"/>
        <v>298</v>
      </c>
      <c r="B310" s="16" t="s">
        <v>309</v>
      </c>
      <c r="C310" s="15" t="s">
        <v>27</v>
      </c>
      <c r="D310" s="17">
        <v>273</v>
      </c>
      <c r="E310" s="18"/>
      <c r="F310" s="19">
        <v>42010.64590172456</v>
      </c>
      <c r="G310" s="19">
        <f t="shared" si="8"/>
        <v>42010.64590172456</v>
      </c>
    </row>
    <row r="311" spans="1:7" ht="12.75">
      <c r="A311" s="15">
        <f t="shared" si="9"/>
        <v>299</v>
      </c>
      <c r="B311" s="16" t="s">
        <v>310</v>
      </c>
      <c r="C311" s="15" t="s">
        <v>10</v>
      </c>
      <c r="D311" s="17">
        <v>3</v>
      </c>
      <c r="E311" s="18"/>
      <c r="F311" s="19">
        <v>6523.055653025326</v>
      </c>
      <c r="G311" s="19">
        <f t="shared" si="8"/>
        <v>6523.055653025326</v>
      </c>
    </row>
    <row r="312" spans="1:7" ht="12.75">
      <c r="A312" s="15">
        <f t="shared" si="9"/>
        <v>300</v>
      </c>
      <c r="B312" s="16" t="s">
        <v>311</v>
      </c>
      <c r="C312" s="15" t="s">
        <v>10</v>
      </c>
      <c r="D312" s="17">
        <v>2</v>
      </c>
      <c r="E312" s="18"/>
      <c r="F312" s="19">
        <v>1803.2111588682124</v>
      </c>
      <c r="G312" s="19">
        <f t="shared" si="8"/>
        <v>1803.2111588682124</v>
      </c>
    </row>
    <row r="313" spans="1:7" ht="12.75">
      <c r="A313" s="15">
        <f t="shared" si="9"/>
        <v>301</v>
      </c>
      <c r="B313" s="16" t="s">
        <v>312</v>
      </c>
      <c r="C313" s="15" t="s">
        <v>10</v>
      </c>
      <c r="D313" s="17">
        <v>14</v>
      </c>
      <c r="E313" s="18"/>
      <c r="F313" s="19">
        <v>14599.154743958596</v>
      </c>
      <c r="G313" s="19">
        <f t="shared" si="8"/>
        <v>14599.154743958596</v>
      </c>
    </row>
    <row r="314" spans="1:7" ht="12.75">
      <c r="A314" s="15">
        <f t="shared" si="9"/>
        <v>302</v>
      </c>
      <c r="B314" s="16" t="s">
        <v>313</v>
      </c>
      <c r="C314" s="15" t="s">
        <v>10</v>
      </c>
      <c r="D314" s="17">
        <v>1</v>
      </c>
      <c r="E314" s="18"/>
      <c r="F314" s="19">
        <v>4220.849823721149</v>
      </c>
      <c r="G314" s="19">
        <f t="shared" si="8"/>
        <v>4220.849823721149</v>
      </c>
    </row>
    <row r="315" spans="1:7" ht="12.75">
      <c r="A315" s="15">
        <f t="shared" si="9"/>
        <v>303</v>
      </c>
      <c r="B315" s="16" t="s">
        <v>314</v>
      </c>
      <c r="C315" s="15" t="s">
        <v>10</v>
      </c>
      <c r="D315" s="17">
        <v>4</v>
      </c>
      <c r="E315" s="18"/>
      <c r="F315" s="19">
        <v>8697.4075373671</v>
      </c>
      <c r="G315" s="19">
        <f t="shared" si="8"/>
        <v>8697.4075373671</v>
      </c>
    </row>
    <row r="316" spans="1:7" ht="12.75">
      <c r="A316" s="15">
        <f t="shared" si="9"/>
        <v>304</v>
      </c>
      <c r="B316" s="16" t="s">
        <v>315</v>
      </c>
      <c r="C316" s="15" t="s">
        <v>10</v>
      </c>
      <c r="D316" s="17">
        <v>4</v>
      </c>
      <c r="E316" s="18"/>
      <c r="F316" s="19">
        <v>3316.6891891938094</v>
      </c>
      <c r="G316" s="19">
        <f t="shared" si="8"/>
        <v>3316.6891891938094</v>
      </c>
    </row>
    <row r="317" spans="1:7" ht="12.75">
      <c r="A317" s="15">
        <f t="shared" si="9"/>
        <v>305</v>
      </c>
      <c r="B317" s="16" t="s">
        <v>316</v>
      </c>
      <c r="C317" s="15" t="s">
        <v>10</v>
      </c>
      <c r="D317" s="17">
        <v>1</v>
      </c>
      <c r="E317" s="18"/>
      <c r="F317" s="19">
        <v>504.00359032170866</v>
      </c>
      <c r="G317" s="19">
        <f t="shared" si="8"/>
        <v>504.00359032170866</v>
      </c>
    </row>
    <row r="318" spans="1:7" ht="12.75">
      <c r="A318" s="15">
        <f t="shared" si="9"/>
        <v>306</v>
      </c>
      <c r="B318" s="16" t="s">
        <v>317</v>
      </c>
      <c r="C318" s="15" t="s">
        <v>10</v>
      </c>
      <c r="D318" s="17">
        <v>1</v>
      </c>
      <c r="E318" s="18"/>
      <c r="F318" s="19">
        <v>4220.849823721149</v>
      </c>
      <c r="G318" s="19">
        <f t="shared" si="8"/>
        <v>4220.849823721149</v>
      </c>
    </row>
    <row r="319" spans="1:7" ht="12.75">
      <c r="A319" s="15">
        <f t="shared" si="9"/>
        <v>307</v>
      </c>
      <c r="B319" s="16" t="s">
        <v>318</v>
      </c>
      <c r="C319" s="15" t="s">
        <v>10</v>
      </c>
      <c r="D319" s="17">
        <v>4</v>
      </c>
      <c r="E319" s="18"/>
      <c r="F319" s="19">
        <v>8697.4075373671</v>
      </c>
      <c r="G319" s="19">
        <f t="shared" si="8"/>
        <v>8697.4075373671</v>
      </c>
    </row>
    <row r="320" spans="1:7" ht="12.75">
      <c r="A320" s="15">
        <f t="shared" si="9"/>
        <v>308</v>
      </c>
      <c r="B320" s="16" t="s">
        <v>319</v>
      </c>
      <c r="C320" s="15" t="s">
        <v>10</v>
      </c>
      <c r="D320" s="17">
        <v>4</v>
      </c>
      <c r="E320" s="18"/>
      <c r="F320" s="19">
        <v>3316.6891891938094</v>
      </c>
      <c r="G320" s="19">
        <f t="shared" si="8"/>
        <v>3316.6891891938094</v>
      </c>
    </row>
    <row r="321" spans="1:7" ht="12.75">
      <c r="A321" s="15">
        <f t="shared" si="9"/>
        <v>309</v>
      </c>
      <c r="B321" s="16" t="s">
        <v>320</v>
      </c>
      <c r="C321" s="15" t="s">
        <v>10</v>
      </c>
      <c r="D321" s="17">
        <v>1</v>
      </c>
      <c r="E321" s="18"/>
      <c r="F321" s="19">
        <v>504.00359032170866</v>
      </c>
      <c r="G321" s="19">
        <f t="shared" si="8"/>
        <v>504.00359032170866</v>
      </c>
    </row>
    <row r="322" spans="1:7" ht="12.75">
      <c r="A322" s="15">
        <f t="shared" si="9"/>
        <v>310</v>
      </c>
      <c r="B322" s="16" t="s">
        <v>321</v>
      </c>
      <c r="C322" s="15" t="s">
        <v>10</v>
      </c>
      <c r="D322" s="17">
        <v>1</v>
      </c>
      <c r="E322" s="18"/>
      <c r="F322" s="19">
        <v>4220.849823721149</v>
      </c>
      <c r="G322" s="19">
        <f t="shared" si="8"/>
        <v>4220.849823721149</v>
      </c>
    </row>
    <row r="323" spans="1:7" ht="12.75">
      <c r="A323" s="15">
        <f t="shared" si="9"/>
        <v>311</v>
      </c>
      <c r="B323" s="16" t="s">
        <v>322</v>
      </c>
      <c r="C323" s="15" t="s">
        <v>10</v>
      </c>
      <c r="D323" s="17">
        <v>5</v>
      </c>
      <c r="E323" s="18"/>
      <c r="F323" s="19">
        <v>10871.759421708875</v>
      </c>
      <c r="G323" s="19">
        <f t="shared" si="8"/>
        <v>10871.759421708875</v>
      </c>
    </row>
    <row r="324" spans="1:7" ht="12.75">
      <c r="A324" s="15">
        <f t="shared" si="9"/>
        <v>312</v>
      </c>
      <c r="B324" s="16" t="s">
        <v>323</v>
      </c>
      <c r="C324" s="15" t="s">
        <v>10</v>
      </c>
      <c r="D324" s="17">
        <v>1</v>
      </c>
      <c r="E324" s="18"/>
      <c r="F324" s="19">
        <v>901.6055794341062</v>
      </c>
      <c r="G324" s="19">
        <f t="shared" si="8"/>
        <v>901.6055794341062</v>
      </c>
    </row>
    <row r="325" spans="1:7" ht="12.75">
      <c r="A325" s="15">
        <f t="shared" si="9"/>
        <v>313</v>
      </c>
      <c r="B325" s="16" t="s">
        <v>324</v>
      </c>
      <c r="C325" s="15" t="s">
        <v>10</v>
      </c>
      <c r="D325" s="17">
        <v>1</v>
      </c>
      <c r="E325" s="18"/>
      <c r="F325" s="19">
        <v>504.00359032170866</v>
      </c>
      <c r="G325" s="19">
        <f t="shared" si="8"/>
        <v>504.00359032170866</v>
      </c>
    </row>
    <row r="326" spans="1:7" ht="12.75">
      <c r="A326" s="15">
        <f t="shared" si="9"/>
        <v>314</v>
      </c>
      <c r="B326" s="16" t="s">
        <v>325</v>
      </c>
      <c r="C326" s="15" t="s">
        <v>10</v>
      </c>
      <c r="D326" s="17">
        <v>1</v>
      </c>
      <c r="E326" s="18"/>
      <c r="F326" s="19">
        <v>4220.849823721149</v>
      </c>
      <c r="G326" s="19">
        <f t="shared" si="8"/>
        <v>4220.849823721149</v>
      </c>
    </row>
    <row r="327" spans="1:7" ht="12.75">
      <c r="A327" s="15">
        <f t="shared" si="9"/>
        <v>315</v>
      </c>
      <c r="B327" s="16" t="s">
        <v>326</v>
      </c>
      <c r="C327" s="15" t="s">
        <v>10</v>
      </c>
      <c r="D327" s="17">
        <v>3</v>
      </c>
      <c r="E327" s="18"/>
      <c r="F327" s="19">
        <v>6523.055653025326</v>
      </c>
      <c r="G327" s="19">
        <f t="shared" si="8"/>
        <v>6523.055653025326</v>
      </c>
    </row>
    <row r="328" spans="1:7" ht="12.75">
      <c r="A328" s="15">
        <f t="shared" si="9"/>
        <v>316</v>
      </c>
      <c r="B328" s="16" t="s">
        <v>327</v>
      </c>
      <c r="C328" s="15" t="s">
        <v>10</v>
      </c>
      <c r="D328" s="17">
        <v>1</v>
      </c>
      <c r="E328" s="18"/>
      <c r="F328" s="19">
        <v>611.8724508914906</v>
      </c>
      <c r="G328" s="19">
        <f t="shared" si="8"/>
        <v>611.8724508914906</v>
      </c>
    </row>
    <row r="329" spans="1:7" ht="12.75">
      <c r="A329" s="15">
        <f t="shared" si="9"/>
        <v>317</v>
      </c>
      <c r="B329" s="16" t="s">
        <v>328</v>
      </c>
      <c r="C329" s="15" t="s">
        <v>10</v>
      </c>
      <c r="D329" s="17">
        <v>1</v>
      </c>
      <c r="E329" s="18"/>
      <c r="F329" s="19">
        <v>504.00359032170866</v>
      </c>
      <c r="G329" s="19">
        <f t="shared" si="8"/>
        <v>504.00359032170866</v>
      </c>
    </row>
    <row r="330" spans="1:7" ht="12.75">
      <c r="A330" s="15">
        <f t="shared" si="9"/>
        <v>318</v>
      </c>
      <c r="B330" s="16" t="s">
        <v>329</v>
      </c>
      <c r="C330" s="15" t="s">
        <v>10</v>
      </c>
      <c r="D330" s="17">
        <v>1</v>
      </c>
      <c r="E330" s="18"/>
      <c r="F330" s="19">
        <v>4220.849823721149</v>
      </c>
      <c r="G330" s="19">
        <f t="shared" si="8"/>
        <v>4220.849823721149</v>
      </c>
    </row>
    <row r="331" spans="1:7" ht="12.75">
      <c r="A331" s="15">
        <f t="shared" si="9"/>
        <v>319</v>
      </c>
      <c r="B331" s="16" t="s">
        <v>330</v>
      </c>
      <c r="C331" s="15" t="s">
        <v>10</v>
      </c>
      <c r="D331" s="17">
        <v>3</v>
      </c>
      <c r="E331" s="18"/>
      <c r="F331" s="19">
        <v>6523.055653025326</v>
      </c>
      <c r="G331" s="19">
        <f t="shared" si="8"/>
        <v>6523.055653025326</v>
      </c>
    </row>
    <row r="332" spans="1:7" ht="12.75">
      <c r="A332" s="15">
        <f t="shared" si="9"/>
        <v>320</v>
      </c>
      <c r="B332" s="16" t="s">
        <v>331</v>
      </c>
      <c r="C332" s="15" t="s">
        <v>10</v>
      </c>
      <c r="D332" s="17">
        <v>2</v>
      </c>
      <c r="E332" s="18"/>
      <c r="F332" s="19">
        <v>1513.4780303255966</v>
      </c>
      <c r="G332" s="19">
        <f t="shared" si="8"/>
        <v>1513.4780303255966</v>
      </c>
    </row>
    <row r="333" spans="1:7" ht="12.75">
      <c r="A333" s="15">
        <f t="shared" si="9"/>
        <v>321</v>
      </c>
      <c r="B333" s="16" t="s">
        <v>332</v>
      </c>
      <c r="C333" s="15" t="s">
        <v>10</v>
      </c>
      <c r="D333" s="17">
        <v>1</v>
      </c>
      <c r="E333" s="18"/>
      <c r="F333" s="19">
        <v>504.00359032170866</v>
      </c>
      <c r="G333" s="19">
        <f aca="true" t="shared" si="10" ref="G333:G396">E333+F333</f>
        <v>504.00359032170866</v>
      </c>
    </row>
    <row r="334" spans="1:7" ht="12.75">
      <c r="A334" s="15">
        <f aca="true" t="shared" si="11" ref="A334:A397">A333+1</f>
        <v>322</v>
      </c>
      <c r="B334" s="16" t="s">
        <v>333</v>
      </c>
      <c r="C334" s="15" t="s">
        <v>10</v>
      </c>
      <c r="D334" s="17">
        <v>1</v>
      </c>
      <c r="E334" s="18"/>
      <c r="F334" s="19">
        <v>4220.849823721149</v>
      </c>
      <c r="G334" s="19">
        <f t="shared" si="10"/>
        <v>4220.849823721149</v>
      </c>
    </row>
    <row r="335" spans="1:7" ht="12.75">
      <c r="A335" s="15">
        <f t="shared" si="11"/>
        <v>323</v>
      </c>
      <c r="B335" s="16" t="s">
        <v>334</v>
      </c>
      <c r="C335" s="15" t="s">
        <v>10</v>
      </c>
      <c r="D335" s="17">
        <v>3</v>
      </c>
      <c r="E335" s="18"/>
      <c r="F335" s="19">
        <v>6523.055653025326</v>
      </c>
      <c r="G335" s="19">
        <f t="shared" si="10"/>
        <v>6523.055653025326</v>
      </c>
    </row>
    <row r="336" spans="1:7" ht="12.75">
      <c r="A336" s="15">
        <f t="shared" si="11"/>
        <v>324</v>
      </c>
      <c r="B336" s="16" t="s">
        <v>335</v>
      </c>
      <c r="C336" s="15" t="s">
        <v>10</v>
      </c>
      <c r="D336" s="17">
        <v>2</v>
      </c>
      <c r="E336" s="18"/>
      <c r="F336" s="19">
        <v>1513.4780303255966</v>
      </c>
      <c r="G336" s="19">
        <f t="shared" si="10"/>
        <v>1513.4780303255966</v>
      </c>
    </row>
    <row r="337" spans="1:7" ht="12.75">
      <c r="A337" s="15">
        <f t="shared" si="11"/>
        <v>325</v>
      </c>
      <c r="B337" s="16" t="s">
        <v>336</v>
      </c>
      <c r="C337" s="15" t="s">
        <v>10</v>
      </c>
      <c r="D337" s="17">
        <v>1</v>
      </c>
      <c r="E337" s="18"/>
      <c r="F337" s="19">
        <v>504.00359032170866</v>
      </c>
      <c r="G337" s="19">
        <f t="shared" si="10"/>
        <v>504.00359032170866</v>
      </c>
    </row>
    <row r="338" spans="1:7" ht="12.75">
      <c r="A338" s="15">
        <f t="shared" si="11"/>
        <v>326</v>
      </c>
      <c r="B338" s="16" t="s">
        <v>337</v>
      </c>
      <c r="C338" s="15" t="s">
        <v>10</v>
      </c>
      <c r="D338" s="17">
        <v>1</v>
      </c>
      <c r="E338" s="18"/>
      <c r="F338" s="19">
        <v>4220.849823721149</v>
      </c>
      <c r="G338" s="19">
        <f t="shared" si="10"/>
        <v>4220.849823721149</v>
      </c>
    </row>
    <row r="339" spans="1:7" ht="12.75">
      <c r="A339" s="15">
        <f t="shared" si="11"/>
        <v>327</v>
      </c>
      <c r="B339" s="16" t="s">
        <v>338</v>
      </c>
      <c r="C339" s="15" t="s">
        <v>10</v>
      </c>
      <c r="D339" s="17">
        <v>3</v>
      </c>
      <c r="E339" s="18"/>
      <c r="F339" s="19">
        <v>6523.055653025326</v>
      </c>
      <c r="G339" s="19">
        <f t="shared" si="10"/>
        <v>6523.055653025326</v>
      </c>
    </row>
    <row r="340" spans="1:7" ht="12.75">
      <c r="A340" s="15">
        <f t="shared" si="11"/>
        <v>328</v>
      </c>
      <c r="B340" s="16" t="s">
        <v>339</v>
      </c>
      <c r="C340" s="15" t="s">
        <v>10</v>
      </c>
      <c r="D340" s="17">
        <v>2</v>
      </c>
      <c r="E340" s="18"/>
      <c r="F340" s="19">
        <v>1513.4780303255966</v>
      </c>
      <c r="G340" s="19">
        <f t="shared" si="10"/>
        <v>1513.4780303255966</v>
      </c>
    </row>
    <row r="341" spans="1:7" ht="12.75">
      <c r="A341" s="15">
        <f t="shared" si="11"/>
        <v>329</v>
      </c>
      <c r="B341" s="16" t="s">
        <v>340</v>
      </c>
      <c r="C341" s="15" t="s">
        <v>10</v>
      </c>
      <c r="D341" s="17">
        <v>2</v>
      </c>
      <c r="E341" s="18"/>
      <c r="F341" s="19">
        <v>1008.0071806434173</v>
      </c>
      <c r="G341" s="19">
        <f t="shared" si="10"/>
        <v>1008.0071806434173</v>
      </c>
    </row>
    <row r="342" spans="1:7" ht="12.75">
      <c r="A342" s="15">
        <f t="shared" si="11"/>
        <v>330</v>
      </c>
      <c r="B342" s="16" t="s">
        <v>341</v>
      </c>
      <c r="C342" s="15" t="s">
        <v>10</v>
      </c>
      <c r="D342" s="17">
        <v>1</v>
      </c>
      <c r="E342" s="18"/>
      <c r="F342" s="19">
        <v>4220.849823721149</v>
      </c>
      <c r="G342" s="19">
        <f t="shared" si="10"/>
        <v>4220.849823721149</v>
      </c>
    </row>
    <row r="343" spans="1:7" ht="12.75">
      <c r="A343" s="15">
        <f t="shared" si="11"/>
        <v>331</v>
      </c>
      <c r="B343" s="16" t="s">
        <v>342</v>
      </c>
      <c r="C343" s="15" t="s">
        <v>10</v>
      </c>
      <c r="D343" s="17">
        <v>3</v>
      </c>
      <c r="E343" s="18"/>
      <c r="F343" s="19">
        <v>6523.055653025326</v>
      </c>
      <c r="G343" s="19">
        <f t="shared" si="10"/>
        <v>6523.055653025326</v>
      </c>
    </row>
    <row r="344" spans="1:7" ht="12.75">
      <c r="A344" s="15">
        <f t="shared" si="11"/>
        <v>332</v>
      </c>
      <c r="B344" s="16" t="s">
        <v>343</v>
      </c>
      <c r="C344" s="15" t="s">
        <v>10</v>
      </c>
      <c r="D344" s="17">
        <v>2</v>
      </c>
      <c r="E344" s="18"/>
      <c r="F344" s="19">
        <v>1513.4780303255966</v>
      </c>
      <c r="G344" s="19">
        <f t="shared" si="10"/>
        <v>1513.4780303255966</v>
      </c>
    </row>
    <row r="345" spans="1:7" ht="12.75">
      <c r="A345" s="15">
        <f t="shared" si="11"/>
        <v>333</v>
      </c>
      <c r="B345" s="16" t="s">
        <v>344</v>
      </c>
      <c r="C345" s="15" t="s">
        <v>10</v>
      </c>
      <c r="D345" s="17">
        <v>2</v>
      </c>
      <c r="E345" s="18"/>
      <c r="F345" s="19">
        <v>1008.0071806434173</v>
      </c>
      <c r="G345" s="19">
        <f t="shared" si="10"/>
        <v>1008.0071806434173</v>
      </c>
    </row>
    <row r="346" spans="1:7" ht="12.75">
      <c r="A346" s="15">
        <f t="shared" si="11"/>
        <v>334</v>
      </c>
      <c r="B346" s="16" t="s">
        <v>345</v>
      </c>
      <c r="C346" s="15" t="s">
        <v>27</v>
      </c>
      <c r="D346" s="17">
        <v>263.5</v>
      </c>
      <c r="E346" s="18"/>
      <c r="F346" s="19">
        <v>109618.71914259442</v>
      </c>
      <c r="G346" s="19">
        <f t="shared" si="10"/>
        <v>109618.71914259442</v>
      </c>
    </row>
    <row r="347" spans="1:7" ht="12.75">
      <c r="A347" s="15">
        <f t="shared" si="11"/>
        <v>335</v>
      </c>
      <c r="B347" s="16" t="s">
        <v>346</v>
      </c>
      <c r="C347" s="15" t="s">
        <v>10</v>
      </c>
      <c r="D347" s="17">
        <v>1</v>
      </c>
      <c r="E347" s="18"/>
      <c r="F347" s="19">
        <v>4220.849823721149</v>
      </c>
      <c r="G347" s="19">
        <f t="shared" si="10"/>
        <v>4220.849823721149</v>
      </c>
    </row>
    <row r="348" spans="1:7" ht="12.75">
      <c r="A348" s="15">
        <f t="shared" si="11"/>
        <v>336</v>
      </c>
      <c r="B348" s="16" t="s">
        <v>347</v>
      </c>
      <c r="C348" s="15" t="s">
        <v>10</v>
      </c>
      <c r="D348" s="17">
        <v>4</v>
      </c>
      <c r="E348" s="18"/>
      <c r="F348" s="19">
        <v>8697.4075373671</v>
      </c>
      <c r="G348" s="19">
        <f t="shared" si="10"/>
        <v>8697.4075373671</v>
      </c>
    </row>
    <row r="349" spans="1:7" ht="12.75" customHeight="1">
      <c r="A349" s="15">
        <f t="shared" si="11"/>
        <v>337</v>
      </c>
      <c r="B349" s="16" t="s">
        <v>348</v>
      </c>
      <c r="C349" s="15" t="s">
        <v>10</v>
      </c>
      <c r="D349" s="17">
        <v>1</v>
      </c>
      <c r="E349" s="18"/>
      <c r="F349" s="19">
        <v>1211.045519042355</v>
      </c>
      <c r="G349" s="19">
        <f t="shared" si="10"/>
        <v>1211.045519042355</v>
      </c>
    </row>
    <row r="350" spans="1:7" ht="12.75">
      <c r="A350" s="15">
        <f t="shared" si="11"/>
        <v>338</v>
      </c>
      <c r="B350" s="16" t="s">
        <v>349</v>
      </c>
      <c r="C350" s="15" t="s">
        <v>10</v>
      </c>
      <c r="D350" s="17">
        <v>1</v>
      </c>
      <c r="E350" s="18"/>
      <c r="F350" s="19">
        <v>504.00359032170866</v>
      </c>
      <c r="G350" s="19">
        <f t="shared" si="10"/>
        <v>504.00359032170866</v>
      </c>
    </row>
    <row r="351" spans="1:7" ht="12.75">
      <c r="A351" s="15">
        <f t="shared" si="11"/>
        <v>339</v>
      </c>
      <c r="B351" s="16" t="s">
        <v>350</v>
      </c>
      <c r="C351" s="15" t="s">
        <v>10</v>
      </c>
      <c r="D351" s="17">
        <v>4</v>
      </c>
      <c r="E351" s="18"/>
      <c r="F351" s="19">
        <v>6722.653521199712</v>
      </c>
      <c r="G351" s="19">
        <f t="shared" si="10"/>
        <v>6722.653521199712</v>
      </c>
    </row>
    <row r="352" spans="1:7" ht="12.75">
      <c r="A352" s="15">
        <f t="shared" si="11"/>
        <v>340</v>
      </c>
      <c r="B352" s="16" t="s">
        <v>351</v>
      </c>
      <c r="C352" s="15" t="s">
        <v>27</v>
      </c>
      <c r="D352" s="17">
        <v>265.5</v>
      </c>
      <c r="E352" s="18"/>
      <c r="F352" s="19">
        <v>86891.45349313137</v>
      </c>
      <c r="G352" s="19">
        <f t="shared" si="10"/>
        <v>86891.45349313137</v>
      </c>
    </row>
    <row r="353" spans="1:7" ht="12.75">
      <c r="A353" s="15">
        <f t="shared" si="11"/>
        <v>341</v>
      </c>
      <c r="B353" s="16" t="s">
        <v>352</v>
      </c>
      <c r="C353" s="15" t="s">
        <v>10</v>
      </c>
      <c r="D353" s="17">
        <v>1</v>
      </c>
      <c r="E353" s="18"/>
      <c r="F353" s="19">
        <v>4220.849823721149</v>
      </c>
      <c r="G353" s="19">
        <f t="shared" si="10"/>
        <v>4220.849823721149</v>
      </c>
    </row>
    <row r="354" spans="1:7" ht="12.75">
      <c r="A354" s="15">
        <f t="shared" si="11"/>
        <v>342</v>
      </c>
      <c r="B354" s="16" t="s">
        <v>353</v>
      </c>
      <c r="C354" s="15" t="s">
        <v>10</v>
      </c>
      <c r="D354" s="17">
        <v>3</v>
      </c>
      <c r="E354" s="18"/>
      <c r="F354" s="19">
        <v>6523.055653025326</v>
      </c>
      <c r="G354" s="19">
        <f t="shared" si="10"/>
        <v>6523.055653025326</v>
      </c>
    </row>
    <row r="355" spans="1:7" ht="12.75">
      <c r="A355" s="15">
        <f t="shared" si="11"/>
        <v>343</v>
      </c>
      <c r="B355" s="16" t="s">
        <v>354</v>
      </c>
      <c r="C355" s="15" t="s">
        <v>10</v>
      </c>
      <c r="D355" s="17">
        <v>2</v>
      </c>
      <c r="E355" s="18"/>
      <c r="F355" s="19">
        <v>1513.4780303255966</v>
      </c>
      <c r="G355" s="19">
        <f t="shared" si="10"/>
        <v>1513.4780303255966</v>
      </c>
    </row>
    <row r="356" spans="1:7" ht="12.75">
      <c r="A356" s="15">
        <f t="shared" si="11"/>
        <v>344</v>
      </c>
      <c r="B356" s="16" t="s">
        <v>355</v>
      </c>
      <c r="C356" s="15" t="s">
        <v>10</v>
      </c>
      <c r="D356" s="17">
        <v>23</v>
      </c>
      <c r="E356" s="18"/>
      <c r="F356" s="19">
        <v>60127.580259987</v>
      </c>
      <c r="G356" s="19">
        <f t="shared" si="10"/>
        <v>60127.580259987</v>
      </c>
    </row>
    <row r="357" spans="1:7" ht="12.75">
      <c r="A357" s="15">
        <f t="shared" si="11"/>
        <v>345</v>
      </c>
      <c r="B357" s="16" t="s">
        <v>356</v>
      </c>
      <c r="C357" s="15" t="s">
        <v>27</v>
      </c>
      <c r="D357" s="17">
        <v>220.5</v>
      </c>
      <c r="E357" s="18"/>
      <c r="F357" s="19">
        <v>72164.09063815785</v>
      </c>
      <c r="G357" s="19">
        <f t="shared" si="10"/>
        <v>72164.09063815785</v>
      </c>
    </row>
    <row r="358" spans="1:7" ht="12.75">
      <c r="A358" s="15">
        <f t="shared" si="11"/>
        <v>346</v>
      </c>
      <c r="B358" s="16" t="s">
        <v>357</v>
      </c>
      <c r="C358" s="15" t="s">
        <v>10</v>
      </c>
      <c r="D358" s="17">
        <v>1</v>
      </c>
      <c r="E358" s="18"/>
      <c r="F358" s="19">
        <v>4220.849823721149</v>
      </c>
      <c r="G358" s="19">
        <f t="shared" si="10"/>
        <v>4220.849823721149</v>
      </c>
    </row>
    <row r="359" spans="1:7" ht="12.75">
      <c r="A359" s="15">
        <f t="shared" si="11"/>
        <v>347</v>
      </c>
      <c r="B359" s="16" t="s">
        <v>358</v>
      </c>
      <c r="C359" s="15" t="s">
        <v>10</v>
      </c>
      <c r="D359" s="17">
        <v>3</v>
      </c>
      <c r="E359" s="18"/>
      <c r="F359" s="19">
        <v>6523.055653025326</v>
      </c>
      <c r="G359" s="19">
        <f t="shared" si="10"/>
        <v>6523.055653025326</v>
      </c>
    </row>
    <row r="360" spans="1:7" ht="12.75">
      <c r="A360" s="15">
        <f t="shared" si="11"/>
        <v>348</v>
      </c>
      <c r="B360" s="16" t="s">
        <v>359</v>
      </c>
      <c r="C360" s="15" t="s">
        <v>10</v>
      </c>
      <c r="D360" s="17">
        <v>1</v>
      </c>
      <c r="E360" s="18"/>
      <c r="F360" s="19">
        <v>611.8724508914906</v>
      </c>
      <c r="G360" s="19">
        <f t="shared" si="10"/>
        <v>611.8724508914906</v>
      </c>
    </row>
    <row r="361" spans="1:7" ht="12.75">
      <c r="A361" s="15">
        <f t="shared" si="11"/>
        <v>349</v>
      </c>
      <c r="B361" s="16" t="s">
        <v>360</v>
      </c>
      <c r="C361" s="15" t="s">
        <v>10</v>
      </c>
      <c r="D361" s="17">
        <v>1</v>
      </c>
      <c r="E361" s="18"/>
      <c r="F361" s="19">
        <v>504.00359032170866</v>
      </c>
      <c r="G361" s="19">
        <f t="shared" si="10"/>
        <v>504.00359032170866</v>
      </c>
    </row>
    <row r="362" spans="1:7" ht="12.75">
      <c r="A362" s="15">
        <f t="shared" si="11"/>
        <v>350</v>
      </c>
      <c r="B362" s="16" t="s">
        <v>361</v>
      </c>
      <c r="C362" s="15" t="s">
        <v>10</v>
      </c>
      <c r="D362" s="17">
        <v>10</v>
      </c>
      <c r="E362" s="18"/>
      <c r="F362" s="19">
        <v>20830.946765142882</v>
      </c>
      <c r="G362" s="19">
        <f t="shared" si="10"/>
        <v>20830.946765142882</v>
      </c>
    </row>
    <row r="363" spans="1:7" ht="15.75" customHeight="1">
      <c r="A363" s="15">
        <f t="shared" si="11"/>
        <v>351</v>
      </c>
      <c r="B363" s="16" t="s">
        <v>362</v>
      </c>
      <c r="C363" s="15" t="s">
        <v>27</v>
      </c>
      <c r="D363" s="17">
        <v>2399.5</v>
      </c>
      <c r="E363" s="18"/>
      <c r="F363" s="19">
        <v>826494.1568531778</v>
      </c>
      <c r="G363" s="19">
        <f t="shared" si="10"/>
        <v>826494.1568531778</v>
      </c>
    </row>
    <row r="364" spans="1:7" ht="13.5" customHeight="1">
      <c r="A364" s="15">
        <f t="shared" si="11"/>
        <v>352</v>
      </c>
      <c r="B364" s="16" t="s">
        <v>363</v>
      </c>
      <c r="C364" s="15" t="s">
        <v>10</v>
      </c>
      <c r="D364" s="17">
        <v>11</v>
      </c>
      <c r="E364" s="18"/>
      <c r="F364" s="19">
        <v>46429.348060932636</v>
      </c>
      <c r="G364" s="19">
        <f t="shared" si="10"/>
        <v>46429.348060932636</v>
      </c>
    </row>
    <row r="365" spans="1:7" ht="15.75" customHeight="1">
      <c r="A365" s="15">
        <f t="shared" si="11"/>
        <v>353</v>
      </c>
      <c r="B365" s="16" t="s">
        <v>364</v>
      </c>
      <c r="C365" s="15" t="s">
        <v>10</v>
      </c>
      <c r="D365" s="17">
        <v>24</v>
      </c>
      <c r="E365" s="18"/>
      <c r="F365" s="19">
        <v>52184.44522420261</v>
      </c>
      <c r="G365" s="19">
        <f t="shared" si="10"/>
        <v>52184.44522420261</v>
      </c>
    </row>
    <row r="366" spans="1:7" ht="15" customHeight="1">
      <c r="A366" s="15">
        <f t="shared" si="11"/>
        <v>354</v>
      </c>
      <c r="B366" s="16" t="s">
        <v>365</v>
      </c>
      <c r="C366" s="15" t="s">
        <v>10</v>
      </c>
      <c r="D366" s="17">
        <v>2</v>
      </c>
      <c r="E366" s="18"/>
      <c r="F366" s="19">
        <v>3027.613797605887</v>
      </c>
      <c r="G366" s="19">
        <f t="shared" si="10"/>
        <v>3027.613797605887</v>
      </c>
    </row>
    <row r="367" spans="1:7" ht="14.25" customHeight="1">
      <c r="A367" s="15">
        <f t="shared" si="11"/>
        <v>355</v>
      </c>
      <c r="B367" s="16" t="s">
        <v>366</v>
      </c>
      <c r="C367" s="15" t="s">
        <v>10</v>
      </c>
      <c r="D367" s="17">
        <v>10</v>
      </c>
      <c r="E367" s="18"/>
      <c r="F367" s="19">
        <v>12110.455190423549</v>
      </c>
      <c r="G367" s="19">
        <f t="shared" si="10"/>
        <v>12110.455190423549</v>
      </c>
    </row>
    <row r="368" spans="1:7" ht="15.75" customHeight="1">
      <c r="A368" s="15">
        <f t="shared" si="11"/>
        <v>356</v>
      </c>
      <c r="B368" s="16" t="s">
        <v>367</v>
      </c>
      <c r="C368" s="15" t="s">
        <v>10</v>
      </c>
      <c r="D368" s="17">
        <v>2</v>
      </c>
      <c r="E368" s="18"/>
      <c r="F368" s="19">
        <v>1008.0071806434173</v>
      </c>
      <c r="G368" s="19">
        <f t="shared" si="10"/>
        <v>1008.0071806434173</v>
      </c>
    </row>
    <row r="369" spans="1:7" ht="12.75">
      <c r="A369" s="15">
        <f t="shared" si="11"/>
        <v>357</v>
      </c>
      <c r="B369" s="16" t="s">
        <v>368</v>
      </c>
      <c r="C369" s="15" t="s">
        <v>10</v>
      </c>
      <c r="D369" s="17">
        <v>69</v>
      </c>
      <c r="E369" s="18"/>
      <c r="F369" s="19">
        <v>131217.6117487051</v>
      </c>
      <c r="G369" s="19">
        <f t="shared" si="10"/>
        <v>131217.6117487051</v>
      </c>
    </row>
    <row r="370" spans="1:7" ht="12.75">
      <c r="A370" s="15">
        <f t="shared" si="11"/>
        <v>358</v>
      </c>
      <c r="B370" s="16" t="s">
        <v>369</v>
      </c>
      <c r="C370" s="15" t="s">
        <v>10</v>
      </c>
      <c r="D370" s="17">
        <v>4</v>
      </c>
      <c r="E370" s="18"/>
      <c r="F370" s="19">
        <v>21753.599927127194</v>
      </c>
      <c r="G370" s="19">
        <f t="shared" si="10"/>
        <v>21753.599927127194</v>
      </c>
    </row>
    <row r="371" spans="1:7" ht="12.75">
      <c r="A371" s="15">
        <f t="shared" si="11"/>
        <v>359</v>
      </c>
      <c r="B371" s="16" t="s">
        <v>370</v>
      </c>
      <c r="C371" s="15" t="s">
        <v>10</v>
      </c>
      <c r="D371" s="17">
        <v>1</v>
      </c>
      <c r="E371" s="18"/>
      <c r="F371" s="19">
        <v>611.8724508914906</v>
      </c>
      <c r="G371" s="19">
        <f t="shared" si="10"/>
        <v>611.8724508914906</v>
      </c>
    </row>
    <row r="372" spans="1:7" ht="14.25" customHeight="1">
      <c r="A372" s="15">
        <f t="shared" si="11"/>
        <v>360</v>
      </c>
      <c r="B372" s="16" t="s">
        <v>371</v>
      </c>
      <c r="C372" s="15" t="s">
        <v>10</v>
      </c>
      <c r="D372" s="17">
        <v>2</v>
      </c>
      <c r="E372" s="18"/>
      <c r="F372" s="19">
        <v>5269.383719803776</v>
      </c>
      <c r="G372" s="19">
        <f t="shared" si="10"/>
        <v>5269.383719803776</v>
      </c>
    </row>
    <row r="373" spans="1:7" ht="12.75">
      <c r="A373" s="15">
        <f t="shared" si="11"/>
        <v>361</v>
      </c>
      <c r="B373" s="16" t="s">
        <v>372</v>
      </c>
      <c r="C373" s="15" t="s">
        <v>10</v>
      </c>
      <c r="D373" s="17">
        <v>1</v>
      </c>
      <c r="E373" s="18"/>
      <c r="F373" s="19">
        <v>1115.0918163826027</v>
      </c>
      <c r="G373" s="19">
        <f t="shared" si="10"/>
        <v>1115.0918163826027</v>
      </c>
    </row>
    <row r="374" spans="1:7" ht="14.25" customHeight="1">
      <c r="A374" s="15">
        <f t="shared" si="11"/>
        <v>362</v>
      </c>
      <c r="B374" s="16" t="s">
        <v>373</v>
      </c>
      <c r="C374" s="15" t="s">
        <v>10</v>
      </c>
      <c r="D374" s="17">
        <v>3</v>
      </c>
      <c r="E374" s="18"/>
      <c r="F374" s="19">
        <v>14402.314311478889</v>
      </c>
      <c r="G374" s="19">
        <f t="shared" si="10"/>
        <v>14402.314311478889</v>
      </c>
    </row>
    <row r="375" spans="1:7" ht="12.75">
      <c r="A375" s="15">
        <f t="shared" si="11"/>
        <v>363</v>
      </c>
      <c r="B375" s="16" t="s">
        <v>374</v>
      </c>
      <c r="C375" s="15" t="s">
        <v>10</v>
      </c>
      <c r="D375" s="17">
        <v>4</v>
      </c>
      <c r="E375" s="18"/>
      <c r="F375" s="19">
        <v>8697.4075373671</v>
      </c>
      <c r="G375" s="19">
        <f t="shared" si="10"/>
        <v>8697.4075373671</v>
      </c>
    </row>
    <row r="376" spans="1:7" ht="12.75">
      <c r="A376" s="15">
        <f t="shared" si="11"/>
        <v>364</v>
      </c>
      <c r="B376" s="16" t="s">
        <v>375</v>
      </c>
      <c r="C376" s="15" t="s">
        <v>10</v>
      </c>
      <c r="D376" s="17">
        <v>3</v>
      </c>
      <c r="E376" s="18"/>
      <c r="F376" s="19">
        <v>2704.816738302318</v>
      </c>
      <c r="G376" s="19">
        <f t="shared" si="10"/>
        <v>2704.816738302318</v>
      </c>
    </row>
    <row r="377" spans="1:7" ht="12.75">
      <c r="A377" s="15">
        <f t="shared" si="11"/>
        <v>365</v>
      </c>
      <c r="B377" s="16" t="s">
        <v>376</v>
      </c>
      <c r="C377" s="15" t="s">
        <v>10</v>
      </c>
      <c r="D377" s="17">
        <v>1</v>
      </c>
      <c r="E377" s="18"/>
      <c r="F377" s="19">
        <v>4736.212025298916</v>
      </c>
      <c r="G377" s="19">
        <f t="shared" si="10"/>
        <v>4736.212025298916</v>
      </c>
    </row>
    <row r="378" spans="1:7" ht="12.75">
      <c r="A378" s="15">
        <f t="shared" si="11"/>
        <v>366</v>
      </c>
      <c r="B378" s="16" t="s">
        <v>377</v>
      </c>
      <c r="C378" s="15" t="s">
        <v>10</v>
      </c>
      <c r="D378" s="17">
        <v>4</v>
      </c>
      <c r="E378" s="18"/>
      <c r="F378" s="19">
        <v>8697.4075373671</v>
      </c>
      <c r="G378" s="19">
        <f t="shared" si="10"/>
        <v>8697.4075373671</v>
      </c>
    </row>
    <row r="379" spans="1:7" ht="12.75">
      <c r="A379" s="15">
        <f t="shared" si="11"/>
        <v>367</v>
      </c>
      <c r="B379" s="16" t="s">
        <v>378</v>
      </c>
      <c r="C379" s="15" t="s">
        <v>10</v>
      </c>
      <c r="D379" s="17">
        <v>3</v>
      </c>
      <c r="E379" s="18"/>
      <c r="F379" s="19">
        <v>2125.3504812170877</v>
      </c>
      <c r="G379" s="19">
        <f t="shared" si="10"/>
        <v>2125.3504812170877</v>
      </c>
    </row>
    <row r="380" spans="1:7" ht="12.75">
      <c r="A380" s="15">
        <f t="shared" si="11"/>
        <v>368</v>
      </c>
      <c r="B380" s="16" t="s">
        <v>379</v>
      </c>
      <c r="C380" s="15" t="s">
        <v>10</v>
      </c>
      <c r="D380" s="17">
        <v>1</v>
      </c>
      <c r="E380" s="18"/>
      <c r="F380" s="19">
        <v>504.00359032170866</v>
      </c>
      <c r="G380" s="19">
        <f t="shared" si="10"/>
        <v>504.00359032170866</v>
      </c>
    </row>
    <row r="381" spans="1:7" ht="12.75">
      <c r="A381" s="15">
        <f t="shared" si="11"/>
        <v>369</v>
      </c>
      <c r="B381" s="16" t="s">
        <v>380</v>
      </c>
      <c r="C381" s="15" t="s">
        <v>10</v>
      </c>
      <c r="D381" s="17">
        <v>3</v>
      </c>
      <c r="E381" s="18"/>
      <c r="F381" s="19">
        <v>12662.549471163447</v>
      </c>
      <c r="G381" s="19">
        <f t="shared" si="10"/>
        <v>12662.549471163447</v>
      </c>
    </row>
    <row r="382" spans="1:7" ht="12.75">
      <c r="A382" s="15">
        <f t="shared" si="11"/>
        <v>370</v>
      </c>
      <c r="B382" s="16" t="s">
        <v>381</v>
      </c>
      <c r="C382" s="15" t="s">
        <v>10</v>
      </c>
      <c r="D382" s="17">
        <v>9</v>
      </c>
      <c r="E382" s="18"/>
      <c r="F382" s="19">
        <v>19569.166959075978</v>
      </c>
      <c r="G382" s="19">
        <f t="shared" si="10"/>
        <v>19569.166959075978</v>
      </c>
    </row>
    <row r="383" spans="1:7" ht="12.75">
      <c r="A383" s="15">
        <f t="shared" si="11"/>
        <v>371</v>
      </c>
      <c r="B383" s="16" t="s">
        <v>382</v>
      </c>
      <c r="C383" s="15" t="s">
        <v>10</v>
      </c>
      <c r="D383" s="17">
        <v>2</v>
      </c>
      <c r="E383" s="18"/>
      <c r="F383" s="19">
        <v>2422.09103808471</v>
      </c>
      <c r="G383" s="19">
        <f t="shared" si="10"/>
        <v>2422.09103808471</v>
      </c>
    </row>
    <row r="384" spans="1:7" ht="12.75">
      <c r="A384" s="15">
        <f t="shared" si="11"/>
        <v>372</v>
      </c>
      <c r="B384" s="16" t="s">
        <v>383</v>
      </c>
      <c r="C384" s="15" t="s">
        <v>10</v>
      </c>
      <c r="D384" s="17">
        <v>1</v>
      </c>
      <c r="E384" s="18"/>
      <c r="F384" s="19">
        <v>504.00359032170866</v>
      </c>
      <c r="G384" s="19">
        <f t="shared" si="10"/>
        <v>504.00359032170866</v>
      </c>
    </row>
    <row r="385" spans="1:7" ht="12.75">
      <c r="A385" s="15">
        <f t="shared" si="11"/>
        <v>373</v>
      </c>
      <c r="B385" s="16" t="s">
        <v>384</v>
      </c>
      <c r="C385" s="15" t="s">
        <v>10</v>
      </c>
      <c r="D385" s="17">
        <v>2</v>
      </c>
      <c r="E385" s="18"/>
      <c r="F385" s="19">
        <v>8441.699647442298</v>
      </c>
      <c r="G385" s="19">
        <f t="shared" si="10"/>
        <v>8441.699647442298</v>
      </c>
    </row>
    <row r="386" spans="1:7" ht="12.75">
      <c r="A386" s="15">
        <f t="shared" si="11"/>
        <v>374</v>
      </c>
      <c r="B386" s="16" t="s">
        <v>385</v>
      </c>
      <c r="C386" s="15" t="s">
        <v>10</v>
      </c>
      <c r="D386" s="17">
        <v>3</v>
      </c>
      <c r="E386" s="18"/>
      <c r="F386" s="19">
        <v>6523.055653025326</v>
      </c>
      <c r="G386" s="19">
        <f t="shared" si="10"/>
        <v>6523.055653025326</v>
      </c>
    </row>
    <row r="387" spans="1:7" ht="12.75">
      <c r="A387" s="15">
        <f t="shared" si="11"/>
        <v>375</v>
      </c>
      <c r="B387" s="16" t="s">
        <v>386</v>
      </c>
      <c r="C387" s="15" t="s">
        <v>10</v>
      </c>
      <c r="D387" s="17">
        <v>2</v>
      </c>
      <c r="E387" s="18"/>
      <c r="F387" s="19">
        <v>2422.09103808471</v>
      </c>
      <c r="G387" s="19">
        <f t="shared" si="10"/>
        <v>2422.09103808471</v>
      </c>
    </row>
    <row r="388" spans="1:7" ht="12.75">
      <c r="A388" s="15">
        <f t="shared" si="11"/>
        <v>376</v>
      </c>
      <c r="B388" s="16" t="s">
        <v>387</v>
      </c>
      <c r="C388" s="15" t="s">
        <v>10</v>
      </c>
      <c r="D388" s="17">
        <v>1</v>
      </c>
      <c r="E388" s="18"/>
      <c r="F388" s="19">
        <v>504.00359032170866</v>
      </c>
      <c r="G388" s="19">
        <f t="shared" si="10"/>
        <v>504.00359032170866</v>
      </c>
    </row>
    <row r="389" spans="1:7" ht="12.75">
      <c r="A389" s="15">
        <f t="shared" si="11"/>
        <v>377</v>
      </c>
      <c r="B389" s="16" t="s">
        <v>388</v>
      </c>
      <c r="C389" s="15" t="s">
        <v>10</v>
      </c>
      <c r="D389" s="17">
        <v>2</v>
      </c>
      <c r="E389" s="18"/>
      <c r="F389" s="19">
        <v>8441.699647442298</v>
      </c>
      <c r="G389" s="19">
        <f t="shared" si="10"/>
        <v>8441.699647442298</v>
      </c>
    </row>
    <row r="390" spans="1:7" ht="12.75">
      <c r="A390" s="15">
        <f t="shared" si="11"/>
        <v>378</v>
      </c>
      <c r="B390" s="16" t="s">
        <v>389</v>
      </c>
      <c r="C390" s="15" t="s">
        <v>10</v>
      </c>
      <c r="D390" s="17">
        <v>5</v>
      </c>
      <c r="E390" s="18"/>
      <c r="F390" s="19">
        <v>10871.759421708875</v>
      </c>
      <c r="G390" s="19">
        <f t="shared" si="10"/>
        <v>10871.759421708875</v>
      </c>
    </row>
    <row r="391" spans="1:7" ht="15" customHeight="1">
      <c r="A391" s="15">
        <f t="shared" si="11"/>
        <v>379</v>
      </c>
      <c r="B391" s="16" t="s">
        <v>390</v>
      </c>
      <c r="C391" s="15" t="s">
        <v>10</v>
      </c>
      <c r="D391" s="17">
        <v>2</v>
      </c>
      <c r="E391" s="18"/>
      <c r="F391" s="19">
        <v>2422.09103808471</v>
      </c>
      <c r="G391" s="19">
        <f t="shared" si="10"/>
        <v>2422.09103808471</v>
      </c>
    </row>
    <row r="392" spans="1:7" ht="12.75">
      <c r="A392" s="15">
        <f t="shared" si="11"/>
        <v>380</v>
      </c>
      <c r="B392" s="16" t="s">
        <v>391</v>
      </c>
      <c r="C392" s="15" t="s">
        <v>10</v>
      </c>
      <c r="D392" s="17">
        <v>2</v>
      </c>
      <c r="E392" s="18"/>
      <c r="F392" s="19">
        <v>1008.0071806434173</v>
      </c>
      <c r="G392" s="19">
        <f t="shared" si="10"/>
        <v>1008.0071806434173</v>
      </c>
    </row>
    <row r="393" spans="1:7" ht="12.75">
      <c r="A393" s="15">
        <f t="shared" si="11"/>
        <v>381</v>
      </c>
      <c r="B393" s="16" t="s">
        <v>392</v>
      </c>
      <c r="C393" s="15" t="s">
        <v>27</v>
      </c>
      <c r="D393" s="17">
        <v>148</v>
      </c>
      <c r="E393" s="18"/>
      <c r="F393" s="19">
        <v>44917.26139724198</v>
      </c>
      <c r="G393" s="19">
        <f t="shared" si="10"/>
        <v>44917.26139724198</v>
      </c>
    </row>
    <row r="394" spans="1:7" ht="12.75">
      <c r="A394" s="15">
        <f t="shared" si="11"/>
        <v>382</v>
      </c>
      <c r="B394" s="16" t="s">
        <v>393</v>
      </c>
      <c r="C394" s="15" t="s">
        <v>10</v>
      </c>
      <c r="D394" s="17">
        <v>1</v>
      </c>
      <c r="E394" s="18"/>
      <c r="F394" s="19">
        <v>4220.849823721149</v>
      </c>
      <c r="G394" s="19">
        <f t="shared" si="10"/>
        <v>4220.849823721149</v>
      </c>
    </row>
    <row r="395" spans="1:7" ht="12.75">
      <c r="A395" s="15">
        <f t="shared" si="11"/>
        <v>383</v>
      </c>
      <c r="B395" s="16" t="s">
        <v>394</v>
      </c>
      <c r="C395" s="15" t="s">
        <v>10</v>
      </c>
      <c r="D395" s="17">
        <v>3</v>
      </c>
      <c r="E395" s="18"/>
      <c r="F395" s="19">
        <v>6523.055653025326</v>
      </c>
      <c r="G395" s="19">
        <f t="shared" si="10"/>
        <v>6523.055653025326</v>
      </c>
    </row>
    <row r="396" spans="1:7" ht="12.75">
      <c r="A396" s="15">
        <f t="shared" si="11"/>
        <v>384</v>
      </c>
      <c r="B396" s="16" t="s">
        <v>395</v>
      </c>
      <c r="C396" s="15" t="s">
        <v>10</v>
      </c>
      <c r="D396" s="17">
        <v>2</v>
      </c>
      <c r="E396" s="18"/>
      <c r="F396" s="19">
        <v>1513.4780303255966</v>
      </c>
      <c r="G396" s="19">
        <f t="shared" si="10"/>
        <v>1513.4780303255966</v>
      </c>
    </row>
    <row r="397" spans="1:7" ht="12.75">
      <c r="A397" s="15">
        <f t="shared" si="11"/>
        <v>385</v>
      </c>
      <c r="B397" s="16" t="s">
        <v>396</v>
      </c>
      <c r="C397" s="15" t="s">
        <v>10</v>
      </c>
      <c r="D397" s="17">
        <v>1</v>
      </c>
      <c r="E397" s="18"/>
      <c r="F397" s="19">
        <v>504.00359032170866</v>
      </c>
      <c r="G397" s="19">
        <f>E397+F397</f>
        <v>504.00359032170866</v>
      </c>
    </row>
    <row r="398" spans="1:7" ht="12.75">
      <c r="A398" s="15">
        <f aca="true" t="shared" si="12" ref="A398:A414">A397+1</f>
        <v>386</v>
      </c>
      <c r="B398" s="16" t="s">
        <v>397</v>
      </c>
      <c r="C398" s="15" t="s">
        <v>10</v>
      </c>
      <c r="D398" s="17">
        <v>7</v>
      </c>
      <c r="E398" s="18"/>
      <c r="F398" s="19">
        <v>33138.8242322753</v>
      </c>
      <c r="G398" s="19">
        <f>E398+F398</f>
        <v>33138.8242322753</v>
      </c>
    </row>
    <row r="399" spans="1:7" ht="12.75">
      <c r="A399" s="15">
        <f t="shared" si="12"/>
        <v>387</v>
      </c>
      <c r="B399" s="16" t="s">
        <v>398</v>
      </c>
      <c r="C399" s="15" t="s">
        <v>10</v>
      </c>
      <c r="D399" s="17">
        <v>1</v>
      </c>
      <c r="E399" s="18"/>
      <c r="F399" s="19">
        <v>4220.849823721149</v>
      </c>
      <c r="G399" s="19">
        <f>E399+F399</f>
        <v>4220.849823721149</v>
      </c>
    </row>
    <row r="400" spans="1:7" ht="12.75">
      <c r="A400" s="15">
        <f t="shared" si="12"/>
        <v>388</v>
      </c>
      <c r="B400" s="16" t="s">
        <v>399</v>
      </c>
      <c r="C400" s="15" t="s">
        <v>10</v>
      </c>
      <c r="D400" s="17">
        <v>2</v>
      </c>
      <c r="E400" s="18"/>
      <c r="F400" s="19">
        <v>4348.70376868355</v>
      </c>
      <c r="G400" s="19">
        <f>E400+F400</f>
        <v>4348.70376868355</v>
      </c>
    </row>
    <row r="401" spans="1:7" ht="12.75">
      <c r="A401" s="15">
        <f t="shared" si="12"/>
        <v>389</v>
      </c>
      <c r="B401" s="16" t="s">
        <v>400</v>
      </c>
      <c r="C401" s="15" t="s">
        <v>10</v>
      </c>
      <c r="D401" s="17">
        <v>1</v>
      </c>
      <c r="E401" s="18"/>
      <c r="F401" s="19">
        <v>611.8724508914906</v>
      </c>
      <c r="G401" s="19">
        <f>E401+F401</f>
        <v>611.8724508914906</v>
      </c>
    </row>
    <row r="402" spans="1:7" ht="12.75">
      <c r="A402" s="15">
        <f t="shared" si="12"/>
        <v>390</v>
      </c>
      <c r="B402" s="16" t="s">
        <v>401</v>
      </c>
      <c r="C402" s="15" t="s">
        <v>10</v>
      </c>
      <c r="D402" s="17">
        <v>1</v>
      </c>
      <c r="E402" s="18"/>
      <c r="F402" s="19">
        <v>504.00359032170866</v>
      </c>
      <c r="G402" s="19">
        <f>E402+F402</f>
        <v>504.00359032170866</v>
      </c>
    </row>
    <row r="403" spans="1:7" ht="12.75">
      <c r="A403" s="15">
        <f t="shared" si="12"/>
        <v>391</v>
      </c>
      <c r="B403" s="16" t="s">
        <v>402</v>
      </c>
      <c r="C403" s="15" t="s">
        <v>10</v>
      </c>
      <c r="D403" s="17">
        <v>1</v>
      </c>
      <c r="E403" s="18"/>
      <c r="F403" s="19">
        <v>4220.849823721149</v>
      </c>
      <c r="G403" s="19">
        <f>E403+F403</f>
        <v>4220.849823721149</v>
      </c>
    </row>
    <row r="404" spans="1:7" ht="12.75">
      <c r="A404" s="15">
        <f t="shared" si="12"/>
        <v>392</v>
      </c>
      <c r="B404" s="16" t="s">
        <v>403</v>
      </c>
      <c r="C404" s="15" t="s">
        <v>10</v>
      </c>
      <c r="D404" s="17">
        <v>2</v>
      </c>
      <c r="E404" s="18"/>
      <c r="F404" s="19">
        <v>4348.70376868355</v>
      </c>
      <c r="G404" s="19">
        <f>E404+F404</f>
        <v>4348.70376868355</v>
      </c>
    </row>
    <row r="405" spans="1:7" ht="12.75">
      <c r="A405" s="15">
        <f t="shared" si="12"/>
        <v>393</v>
      </c>
      <c r="B405" s="16" t="s">
        <v>404</v>
      </c>
      <c r="C405" s="15" t="s">
        <v>10</v>
      </c>
      <c r="D405" s="17">
        <v>2</v>
      </c>
      <c r="E405" s="18"/>
      <c r="F405" s="19">
        <v>1513.4780303255966</v>
      </c>
      <c r="G405" s="19">
        <f>E405+F405</f>
        <v>1513.4780303255966</v>
      </c>
    </row>
    <row r="406" spans="1:7" ht="12.75">
      <c r="A406" s="15">
        <f t="shared" si="12"/>
        <v>394</v>
      </c>
      <c r="B406" s="16" t="s">
        <v>405</v>
      </c>
      <c r="C406" s="15" t="s">
        <v>10</v>
      </c>
      <c r="D406" s="17">
        <v>2</v>
      </c>
      <c r="E406" s="18"/>
      <c r="F406" s="19">
        <v>1008.0071806434173</v>
      </c>
      <c r="G406" s="19">
        <f>E406+F406</f>
        <v>1008.0071806434173</v>
      </c>
    </row>
    <row r="407" spans="1:7" ht="14.25" customHeight="1">
      <c r="A407" s="15">
        <f t="shared" si="12"/>
        <v>395</v>
      </c>
      <c r="B407" s="16" t="s">
        <v>406</v>
      </c>
      <c r="C407" s="15" t="s">
        <v>10</v>
      </c>
      <c r="D407" s="17">
        <v>1</v>
      </c>
      <c r="E407" s="18"/>
      <c r="F407" s="19">
        <v>4220.849823721149</v>
      </c>
      <c r="G407" s="19">
        <f>E407+F407</f>
        <v>4220.849823721149</v>
      </c>
    </row>
    <row r="408" spans="1:7" ht="12.75">
      <c r="A408" s="15">
        <f t="shared" si="12"/>
        <v>396</v>
      </c>
      <c r="B408" s="16" t="s">
        <v>407</v>
      </c>
      <c r="C408" s="15" t="s">
        <v>10</v>
      </c>
      <c r="D408" s="17">
        <v>2</v>
      </c>
      <c r="E408" s="18"/>
      <c r="F408" s="19">
        <v>4348.70376868355</v>
      </c>
      <c r="G408" s="19">
        <f>E408+F408</f>
        <v>4348.70376868355</v>
      </c>
    </row>
    <row r="409" spans="1:7" ht="12.75">
      <c r="A409" s="15">
        <f t="shared" si="12"/>
        <v>397</v>
      </c>
      <c r="B409" s="16" t="s">
        <v>408</v>
      </c>
      <c r="C409" s="15" t="s">
        <v>10</v>
      </c>
      <c r="D409" s="17">
        <v>2</v>
      </c>
      <c r="E409" s="18"/>
      <c r="F409" s="19">
        <v>1513.4780303255966</v>
      </c>
      <c r="G409" s="19">
        <f>E409+F409</f>
        <v>1513.4780303255966</v>
      </c>
    </row>
    <row r="410" spans="1:7" ht="12.75">
      <c r="A410" s="15">
        <f t="shared" si="12"/>
        <v>398</v>
      </c>
      <c r="B410" s="16" t="s">
        <v>409</v>
      </c>
      <c r="C410" s="15" t="s">
        <v>10</v>
      </c>
      <c r="D410" s="17">
        <v>2</v>
      </c>
      <c r="E410" s="18"/>
      <c r="F410" s="19">
        <v>1008.0071806434173</v>
      </c>
      <c r="G410" s="19">
        <f>E410+F410</f>
        <v>1008.0071806434173</v>
      </c>
    </row>
    <row r="411" spans="1:7" ht="12.75">
      <c r="A411" s="15">
        <f t="shared" si="12"/>
        <v>399</v>
      </c>
      <c r="B411" s="16" t="s">
        <v>410</v>
      </c>
      <c r="C411" s="15" t="s">
        <v>10</v>
      </c>
      <c r="D411" s="17">
        <v>2</v>
      </c>
      <c r="E411" s="18"/>
      <c r="F411" s="19">
        <v>8441.699647442298</v>
      </c>
      <c r="G411" s="19">
        <f>E411+F411</f>
        <v>8441.699647442298</v>
      </c>
    </row>
    <row r="412" spans="1:7" ht="12.75">
      <c r="A412" s="15">
        <f t="shared" si="12"/>
        <v>400</v>
      </c>
      <c r="B412" s="16" t="s">
        <v>411</v>
      </c>
      <c r="C412" s="15" t="s">
        <v>10</v>
      </c>
      <c r="D412" s="17">
        <v>7</v>
      </c>
      <c r="E412" s="18"/>
      <c r="F412" s="19">
        <v>15221.778664301812</v>
      </c>
      <c r="G412" s="19">
        <f>E412+F412</f>
        <v>15221.778664301812</v>
      </c>
    </row>
    <row r="413" spans="1:7" ht="12.75">
      <c r="A413" s="15">
        <f t="shared" si="12"/>
        <v>401</v>
      </c>
      <c r="B413" s="16" t="s">
        <v>412</v>
      </c>
      <c r="C413" s="15" t="s">
        <v>10</v>
      </c>
      <c r="D413" s="17">
        <v>4</v>
      </c>
      <c r="E413" s="18"/>
      <c r="F413" s="19">
        <v>3026.956060651193</v>
      </c>
      <c r="G413" s="19">
        <f>E413+F413</f>
        <v>3026.956060651193</v>
      </c>
    </row>
    <row r="414" spans="1:7" ht="12.75">
      <c r="A414" s="15">
        <f t="shared" si="12"/>
        <v>402</v>
      </c>
      <c r="B414" s="16" t="s">
        <v>413</v>
      </c>
      <c r="C414" s="15" t="s">
        <v>10</v>
      </c>
      <c r="D414" s="17">
        <v>3</v>
      </c>
      <c r="E414" s="18"/>
      <c r="F414" s="19">
        <v>1512.0107709651263</v>
      </c>
      <c r="G414" s="19">
        <f>E414+F414</f>
        <v>1512.0107709651263</v>
      </c>
    </row>
    <row r="415" spans="1:7" ht="12.75">
      <c r="A415" s="21"/>
      <c r="B415" s="22" t="s">
        <v>414</v>
      </c>
      <c r="C415" s="23"/>
      <c r="D415" s="24"/>
      <c r="E415" s="25"/>
      <c r="F415" s="26">
        <f>SUM(F13:F414)</f>
        <v>4050122.7120312448</v>
      </c>
      <c r="G415" s="27">
        <f>SUM(G13:G414)</f>
        <v>4050122.7120312448</v>
      </c>
    </row>
    <row r="416" spans="1:7" ht="12.75">
      <c r="A416" s="21"/>
      <c r="B416" s="22"/>
      <c r="C416" s="23"/>
      <c r="D416" s="24"/>
      <c r="E416" s="25"/>
      <c r="F416" s="26"/>
      <c r="G416" s="27"/>
    </row>
    <row r="417" spans="1:7" ht="45.75" customHeight="1">
      <c r="A417" s="28"/>
      <c r="B417" s="144" t="s">
        <v>415</v>
      </c>
      <c r="C417" s="144"/>
      <c r="D417" s="144"/>
      <c r="E417" s="144"/>
      <c r="F417" s="144"/>
      <c r="G417" s="144"/>
    </row>
    <row r="418" spans="1:7" ht="18">
      <c r="A418" s="28"/>
      <c r="B418" s="29"/>
      <c r="C418" s="30"/>
      <c r="D418" s="31"/>
      <c r="E418" s="32"/>
      <c r="F418" s="31"/>
      <c r="G418" s="33"/>
    </row>
    <row r="419" spans="1:7" ht="12.75">
      <c r="A419" s="28"/>
      <c r="B419" s="34"/>
      <c r="C419" s="30"/>
      <c r="D419" s="31"/>
      <c r="E419" s="32"/>
      <c r="F419" s="31"/>
      <c r="G419" s="33"/>
    </row>
    <row r="420" spans="1:7" ht="25.5">
      <c r="A420" s="35" t="s">
        <v>416</v>
      </c>
      <c r="B420" s="35" t="s">
        <v>4</v>
      </c>
      <c r="C420" s="35" t="s">
        <v>5</v>
      </c>
      <c r="D420" s="36" t="s">
        <v>417</v>
      </c>
      <c r="E420" s="37"/>
      <c r="F420" s="38" t="s">
        <v>418</v>
      </c>
      <c r="G420" s="37" t="s">
        <v>8</v>
      </c>
    </row>
    <row r="421" spans="1:7" ht="12.75">
      <c r="A421" s="39">
        <v>1</v>
      </c>
      <c r="B421" s="40" t="s">
        <v>419</v>
      </c>
      <c r="C421" s="41" t="s">
        <v>420</v>
      </c>
      <c r="D421" s="42">
        <v>1091.52</v>
      </c>
      <c r="E421" s="40"/>
      <c r="F421" s="42">
        <v>247765.77944081248</v>
      </c>
      <c r="G421" s="43">
        <f aca="true" t="shared" si="13" ref="G421:G484">E421+F421</f>
        <v>247765.77944081248</v>
      </c>
    </row>
    <row r="422" spans="1:7" ht="12.75">
      <c r="A422" s="39">
        <f aca="true" t="shared" si="14" ref="A422:A485">A421+1</f>
        <v>2</v>
      </c>
      <c r="B422" s="44" t="s">
        <v>421</v>
      </c>
      <c r="C422" s="41" t="s">
        <v>10</v>
      </c>
      <c r="D422" s="42">
        <v>23</v>
      </c>
      <c r="E422" s="40"/>
      <c r="F422" s="42">
        <v>79320.14221735043</v>
      </c>
      <c r="G422" s="43">
        <f t="shared" si="13"/>
        <v>79320.14221735043</v>
      </c>
    </row>
    <row r="423" spans="1:7" ht="12.75">
      <c r="A423" s="39">
        <f t="shared" si="14"/>
        <v>3</v>
      </c>
      <c r="B423" s="44" t="s">
        <v>422</v>
      </c>
      <c r="C423" s="41" t="s">
        <v>10</v>
      </c>
      <c r="D423" s="42">
        <v>14</v>
      </c>
      <c r="E423" s="40"/>
      <c r="F423" s="42">
        <v>64502.226692018194</v>
      </c>
      <c r="G423" s="43">
        <f t="shared" si="13"/>
        <v>64502.226692018194</v>
      </c>
    </row>
    <row r="424" spans="1:7" ht="12.75">
      <c r="A424" s="39">
        <f t="shared" si="14"/>
        <v>4</v>
      </c>
      <c r="B424" s="44" t="s">
        <v>423</v>
      </c>
      <c r="C424" s="41" t="s">
        <v>420</v>
      </c>
      <c r="D424" s="42">
        <v>307.66</v>
      </c>
      <c r="E424" s="40"/>
      <c r="F424" s="42">
        <v>69153.61594773676</v>
      </c>
      <c r="G424" s="43">
        <f t="shared" si="13"/>
        <v>69153.61594773676</v>
      </c>
    </row>
    <row r="425" spans="1:7" ht="12.75">
      <c r="A425" s="39">
        <f t="shared" si="14"/>
        <v>5</v>
      </c>
      <c r="B425" s="44" t="s">
        <v>424</v>
      </c>
      <c r="C425" s="41" t="s">
        <v>10</v>
      </c>
      <c r="D425" s="42">
        <v>7</v>
      </c>
      <c r="E425" s="40"/>
      <c r="F425" s="42">
        <v>25996.29420701673</v>
      </c>
      <c r="G425" s="43">
        <f t="shared" si="13"/>
        <v>25996.29420701673</v>
      </c>
    </row>
    <row r="426" spans="1:7" ht="12.75">
      <c r="A426" s="39">
        <f t="shared" si="14"/>
        <v>6</v>
      </c>
      <c r="B426" s="44" t="s">
        <v>425</v>
      </c>
      <c r="C426" s="41" t="s">
        <v>10</v>
      </c>
      <c r="D426" s="42">
        <v>39</v>
      </c>
      <c r="E426" s="40"/>
      <c r="F426" s="42">
        <v>68748.94328636142</v>
      </c>
      <c r="G426" s="43">
        <f t="shared" si="13"/>
        <v>68748.94328636142</v>
      </c>
    </row>
    <row r="427" spans="1:7" ht="12.75">
      <c r="A427" s="39">
        <f t="shared" si="14"/>
        <v>7</v>
      </c>
      <c r="B427" s="44" t="s">
        <v>426</v>
      </c>
      <c r="C427" s="41" t="s">
        <v>420</v>
      </c>
      <c r="D427" s="42">
        <v>287.6</v>
      </c>
      <c r="E427" s="40"/>
      <c r="F427" s="42">
        <v>62801.6224980822</v>
      </c>
      <c r="G427" s="43">
        <f t="shared" si="13"/>
        <v>62801.6224980822</v>
      </c>
    </row>
    <row r="428" spans="1:7" ht="12.75">
      <c r="A428" s="39">
        <f t="shared" si="14"/>
        <v>8</v>
      </c>
      <c r="B428" s="44" t="s">
        <v>427</v>
      </c>
      <c r="C428" s="41" t="s">
        <v>10</v>
      </c>
      <c r="D428" s="42">
        <v>7</v>
      </c>
      <c r="E428" s="40"/>
      <c r="F428" s="42">
        <v>20110.256794612338</v>
      </c>
      <c r="G428" s="43">
        <f t="shared" si="13"/>
        <v>20110.256794612338</v>
      </c>
    </row>
    <row r="429" spans="1:7" ht="12.75">
      <c r="A429" s="39">
        <f t="shared" si="14"/>
        <v>9</v>
      </c>
      <c r="B429" s="44" t="s">
        <v>428</v>
      </c>
      <c r="C429" s="41" t="s">
        <v>10</v>
      </c>
      <c r="D429" s="42">
        <v>2</v>
      </c>
      <c r="E429" s="40"/>
      <c r="F429" s="42">
        <v>13080.629847384484</v>
      </c>
      <c r="G429" s="43">
        <f t="shared" si="13"/>
        <v>13080.629847384484</v>
      </c>
    </row>
    <row r="430" spans="1:7" ht="12.75">
      <c r="A430" s="39">
        <f t="shared" si="14"/>
        <v>10</v>
      </c>
      <c r="B430" s="44" t="s">
        <v>429</v>
      </c>
      <c r="C430" s="41" t="s">
        <v>420</v>
      </c>
      <c r="D430" s="42">
        <v>349.7</v>
      </c>
      <c r="E430" s="40"/>
      <c r="F430" s="42">
        <v>78451.91678836702</v>
      </c>
      <c r="G430" s="43">
        <f t="shared" si="13"/>
        <v>78451.91678836702</v>
      </c>
    </row>
    <row r="431" spans="1:7" ht="12.75">
      <c r="A431" s="39">
        <f t="shared" si="14"/>
        <v>11</v>
      </c>
      <c r="B431" s="44" t="s">
        <v>430</v>
      </c>
      <c r="C431" s="41" t="s">
        <v>10</v>
      </c>
      <c r="D431" s="42">
        <v>9</v>
      </c>
      <c r="E431" s="40"/>
      <c r="F431" s="42">
        <v>31742.081862620253</v>
      </c>
      <c r="G431" s="43">
        <f t="shared" si="13"/>
        <v>31742.081862620253</v>
      </c>
    </row>
    <row r="432" spans="1:7" ht="12.75">
      <c r="A432" s="39">
        <f t="shared" si="14"/>
        <v>12</v>
      </c>
      <c r="B432" s="44" t="s">
        <v>431</v>
      </c>
      <c r="C432" s="41" t="s">
        <v>10</v>
      </c>
      <c r="D432" s="42">
        <v>13</v>
      </c>
      <c r="E432" s="40"/>
      <c r="F432" s="42">
        <v>29773.083044806437</v>
      </c>
      <c r="G432" s="43">
        <f t="shared" si="13"/>
        <v>29773.083044806437</v>
      </c>
    </row>
    <row r="433" spans="1:7" ht="12.75">
      <c r="A433" s="39">
        <f t="shared" si="14"/>
        <v>13</v>
      </c>
      <c r="B433" s="44" t="s">
        <v>432</v>
      </c>
      <c r="C433" s="41" t="s">
        <v>420</v>
      </c>
      <c r="D433" s="42">
        <v>85.9</v>
      </c>
      <c r="E433" s="40"/>
      <c r="F433" s="42">
        <v>37360.850393242334</v>
      </c>
      <c r="G433" s="43">
        <f t="shared" si="13"/>
        <v>37360.850393242334</v>
      </c>
    </row>
    <row r="434" spans="1:7" ht="12.75">
      <c r="A434" s="39">
        <f t="shared" si="14"/>
        <v>14</v>
      </c>
      <c r="B434" s="44" t="s">
        <v>433</v>
      </c>
      <c r="C434" s="41" t="s">
        <v>10</v>
      </c>
      <c r="D434" s="42">
        <v>3</v>
      </c>
      <c r="E434" s="40"/>
      <c r="F434" s="42">
        <v>10090.190836506385</v>
      </c>
      <c r="G434" s="43">
        <f t="shared" si="13"/>
        <v>10090.190836506385</v>
      </c>
    </row>
    <row r="435" spans="1:7" ht="12.75">
      <c r="A435" s="39">
        <f t="shared" si="14"/>
        <v>15</v>
      </c>
      <c r="B435" s="44" t="s">
        <v>434</v>
      </c>
      <c r="C435" s="41" t="s">
        <v>10</v>
      </c>
      <c r="D435" s="42">
        <v>11</v>
      </c>
      <c r="E435" s="40"/>
      <c r="F435" s="42">
        <v>14072.876638690432</v>
      </c>
      <c r="G435" s="43">
        <f t="shared" si="13"/>
        <v>14072.876638690432</v>
      </c>
    </row>
    <row r="436" spans="1:7" ht="12.75">
      <c r="A436" s="39">
        <f t="shared" si="14"/>
        <v>16</v>
      </c>
      <c r="B436" s="44" t="s">
        <v>435</v>
      </c>
      <c r="C436" s="41" t="s">
        <v>420</v>
      </c>
      <c r="D436" s="42">
        <v>155.6</v>
      </c>
      <c r="E436" s="40"/>
      <c r="F436" s="42">
        <v>38240.05496985407</v>
      </c>
      <c r="G436" s="43">
        <f t="shared" si="13"/>
        <v>38240.05496985407</v>
      </c>
    </row>
    <row r="437" spans="1:7" ht="12.75">
      <c r="A437" s="39">
        <f t="shared" si="14"/>
        <v>17</v>
      </c>
      <c r="B437" s="44" t="s">
        <v>436</v>
      </c>
      <c r="C437" s="41" t="s">
        <v>10</v>
      </c>
      <c r="D437" s="42">
        <v>3</v>
      </c>
      <c r="E437" s="40"/>
      <c r="F437" s="42">
        <v>8618.68148340529</v>
      </c>
      <c r="G437" s="43">
        <f t="shared" si="13"/>
        <v>8618.68148340529</v>
      </c>
    </row>
    <row r="438" spans="1:7" ht="12.75">
      <c r="A438" s="39">
        <f t="shared" si="14"/>
        <v>18</v>
      </c>
      <c r="B438" s="40" t="s">
        <v>437</v>
      </c>
      <c r="C438" s="41" t="s">
        <v>10</v>
      </c>
      <c r="D438" s="42">
        <v>9</v>
      </c>
      <c r="E438" s="40"/>
      <c r="F438" s="42">
        <v>11430.418423208122</v>
      </c>
      <c r="G438" s="43">
        <f t="shared" si="13"/>
        <v>11430.418423208122</v>
      </c>
    </row>
    <row r="439" spans="1:7" ht="12.75">
      <c r="A439" s="39">
        <f t="shared" si="14"/>
        <v>19</v>
      </c>
      <c r="B439" s="44" t="s">
        <v>438</v>
      </c>
      <c r="C439" s="41" t="s">
        <v>420</v>
      </c>
      <c r="D439" s="42">
        <v>202.6</v>
      </c>
      <c r="E439" s="40"/>
      <c r="F439" s="42">
        <v>50557.25459344051</v>
      </c>
      <c r="G439" s="43">
        <f t="shared" si="13"/>
        <v>50557.25459344051</v>
      </c>
    </row>
    <row r="440" spans="1:7" ht="12.75">
      <c r="A440" s="39">
        <f t="shared" si="14"/>
        <v>20</v>
      </c>
      <c r="B440" s="44" t="s">
        <v>439</v>
      </c>
      <c r="C440" s="41" t="s">
        <v>10</v>
      </c>
      <c r="D440" s="42">
        <v>5</v>
      </c>
      <c r="E440" s="40"/>
      <c r="F440" s="42">
        <v>15835.978492109913</v>
      </c>
      <c r="G440" s="43">
        <f t="shared" si="13"/>
        <v>15835.978492109913</v>
      </c>
    </row>
    <row r="441" spans="1:7" ht="12.75">
      <c r="A441" s="39">
        <f t="shared" si="14"/>
        <v>21</v>
      </c>
      <c r="B441" s="44" t="s">
        <v>440</v>
      </c>
      <c r="C441" s="41" t="s">
        <v>10</v>
      </c>
      <c r="D441" s="42">
        <v>8</v>
      </c>
      <c r="E441" s="40"/>
      <c r="F441" s="42">
        <v>10371.942580079545</v>
      </c>
      <c r="G441" s="43">
        <f t="shared" si="13"/>
        <v>10371.942580079545</v>
      </c>
    </row>
    <row r="442" spans="1:7" ht="12.75">
      <c r="A442" s="39">
        <f t="shared" si="14"/>
        <v>22</v>
      </c>
      <c r="B442" s="44" t="s">
        <v>441</v>
      </c>
      <c r="C442" s="41" t="s">
        <v>420</v>
      </c>
      <c r="D442" s="42">
        <v>129</v>
      </c>
      <c r="E442" s="40"/>
      <c r="F442" s="42">
        <v>33182.46254946171</v>
      </c>
      <c r="G442" s="43">
        <f t="shared" si="13"/>
        <v>33182.46254946171</v>
      </c>
    </row>
    <row r="443" spans="1:7" ht="12.75">
      <c r="A443" s="39">
        <f t="shared" si="14"/>
        <v>23</v>
      </c>
      <c r="B443" s="44" t="s">
        <v>442</v>
      </c>
      <c r="C443" s="41" t="s">
        <v>10</v>
      </c>
      <c r="D443" s="42">
        <v>3</v>
      </c>
      <c r="E443" s="40"/>
      <c r="F443" s="42">
        <v>8618.68148340529</v>
      </c>
      <c r="G443" s="43">
        <f t="shared" si="13"/>
        <v>8618.68148340529</v>
      </c>
    </row>
    <row r="444" spans="1:7" ht="12.75">
      <c r="A444" s="39">
        <f t="shared" si="14"/>
        <v>24</v>
      </c>
      <c r="B444" s="44" t="s">
        <v>443</v>
      </c>
      <c r="C444" s="41" t="s">
        <v>10</v>
      </c>
      <c r="D444" s="42">
        <v>18</v>
      </c>
      <c r="E444" s="40"/>
      <c r="F444" s="42">
        <v>25410.313824322504</v>
      </c>
      <c r="G444" s="43">
        <f t="shared" si="13"/>
        <v>25410.313824322504</v>
      </c>
    </row>
    <row r="445" spans="1:7" ht="12.75">
      <c r="A445" s="39">
        <f t="shared" si="14"/>
        <v>25</v>
      </c>
      <c r="B445" s="44" t="s">
        <v>444</v>
      </c>
      <c r="C445" s="41" t="s">
        <v>420</v>
      </c>
      <c r="D445" s="42">
        <v>508.4</v>
      </c>
      <c r="E445" s="40"/>
      <c r="F445" s="42">
        <v>146896.9350065095</v>
      </c>
      <c r="G445" s="43">
        <f t="shared" si="13"/>
        <v>146896.9350065095</v>
      </c>
    </row>
    <row r="446" spans="1:7" ht="12.75">
      <c r="A446" s="39">
        <f t="shared" si="14"/>
        <v>26</v>
      </c>
      <c r="B446" s="44" t="s">
        <v>445</v>
      </c>
      <c r="C446" s="41" t="s">
        <v>10</v>
      </c>
      <c r="D446" s="42">
        <v>11</v>
      </c>
      <c r="E446" s="40"/>
      <c r="F446" s="42">
        <v>31601.832105819398</v>
      </c>
      <c r="G446" s="43">
        <f t="shared" si="13"/>
        <v>31601.832105819398</v>
      </c>
    </row>
    <row r="447" spans="1:7" ht="12.75">
      <c r="A447" s="39">
        <f t="shared" si="14"/>
        <v>27</v>
      </c>
      <c r="B447" s="44" t="s">
        <v>446</v>
      </c>
      <c r="C447" s="41" t="s">
        <v>10</v>
      </c>
      <c r="D447" s="42">
        <v>42</v>
      </c>
      <c r="E447" s="40"/>
      <c r="F447" s="42">
        <v>45186.14932383584</v>
      </c>
      <c r="G447" s="43">
        <f t="shared" si="13"/>
        <v>45186.14932383584</v>
      </c>
    </row>
    <row r="448" spans="1:7" ht="12.75">
      <c r="A448" s="39">
        <f t="shared" si="14"/>
        <v>28</v>
      </c>
      <c r="B448" s="44" t="s">
        <v>447</v>
      </c>
      <c r="C448" s="41" t="s">
        <v>420</v>
      </c>
      <c r="D448" s="42">
        <v>465.2</v>
      </c>
      <c r="E448" s="40"/>
      <c r="F448" s="42">
        <v>119726.78271596585</v>
      </c>
      <c r="G448" s="43">
        <f t="shared" si="13"/>
        <v>119726.78271596585</v>
      </c>
    </row>
    <row r="449" spans="1:7" ht="12.75">
      <c r="A449" s="39">
        <f t="shared" si="14"/>
        <v>29</v>
      </c>
      <c r="B449" s="44" t="s">
        <v>448</v>
      </c>
      <c r="C449" s="41" t="s">
        <v>10</v>
      </c>
      <c r="D449" s="42">
        <v>13</v>
      </c>
      <c r="E449" s="40"/>
      <c r="F449" s="42">
        <v>46176.67588002951</v>
      </c>
      <c r="G449" s="43">
        <f t="shared" si="13"/>
        <v>46176.67588002951</v>
      </c>
    </row>
    <row r="450" spans="1:7" ht="12.75">
      <c r="A450" s="39">
        <f t="shared" si="14"/>
        <v>30</v>
      </c>
      <c r="B450" s="44" t="s">
        <v>449</v>
      </c>
      <c r="C450" s="41" t="s">
        <v>10</v>
      </c>
      <c r="D450" s="42">
        <v>5</v>
      </c>
      <c r="E450" s="40"/>
      <c r="F450" s="42">
        <v>7564.632715933307</v>
      </c>
      <c r="G450" s="43">
        <f t="shared" si="13"/>
        <v>7564.632715933307</v>
      </c>
    </row>
    <row r="451" spans="1:7" ht="12.75">
      <c r="A451" s="39">
        <f t="shared" si="14"/>
        <v>31</v>
      </c>
      <c r="B451" s="40" t="s">
        <v>450</v>
      </c>
      <c r="C451" s="41" t="s">
        <v>420</v>
      </c>
      <c r="D451" s="42">
        <v>326.5</v>
      </c>
      <c r="E451" s="40"/>
      <c r="F451" s="42">
        <v>86862.23479379786</v>
      </c>
      <c r="G451" s="43">
        <f t="shared" si="13"/>
        <v>86862.23479379786</v>
      </c>
    </row>
    <row r="452" spans="1:7" ht="12.75">
      <c r="A452" s="39">
        <f t="shared" si="14"/>
        <v>32</v>
      </c>
      <c r="B452" s="40" t="s">
        <v>451</v>
      </c>
      <c r="C452" s="41" t="s">
        <v>10</v>
      </c>
      <c r="D452" s="42">
        <v>8</v>
      </c>
      <c r="E452" s="40"/>
      <c r="F452" s="42">
        <v>31289.862408693094</v>
      </c>
      <c r="G452" s="43">
        <f t="shared" si="13"/>
        <v>31289.862408693094</v>
      </c>
    </row>
    <row r="453" spans="1:7" ht="12.75">
      <c r="A453" s="39">
        <f t="shared" si="14"/>
        <v>33</v>
      </c>
      <c r="B453" s="40" t="s">
        <v>452</v>
      </c>
      <c r="C453" s="41" t="s">
        <v>10</v>
      </c>
      <c r="D453" s="42">
        <v>6</v>
      </c>
      <c r="E453" s="40"/>
      <c r="F453" s="42">
        <v>6526.141957197349</v>
      </c>
      <c r="G453" s="43">
        <f t="shared" si="13"/>
        <v>6526.141957197349</v>
      </c>
    </row>
    <row r="454" spans="1:7" ht="12.75">
      <c r="A454" s="39">
        <f t="shared" si="14"/>
        <v>34</v>
      </c>
      <c r="B454" s="40" t="s">
        <v>453</v>
      </c>
      <c r="C454" s="41" t="s">
        <v>420</v>
      </c>
      <c r="D454" s="42">
        <v>361.1</v>
      </c>
      <c r="E454" s="40"/>
      <c r="F454" s="42">
        <v>98626.91007786633</v>
      </c>
      <c r="G454" s="43">
        <f t="shared" si="13"/>
        <v>98626.91007786633</v>
      </c>
    </row>
    <row r="455" spans="1:7" ht="12.75">
      <c r="A455" s="39">
        <f t="shared" si="14"/>
        <v>35</v>
      </c>
      <c r="B455" s="40" t="s">
        <v>454</v>
      </c>
      <c r="C455" s="41" t="s">
        <v>10</v>
      </c>
      <c r="D455" s="42">
        <v>8</v>
      </c>
      <c r="E455" s="40"/>
      <c r="F455" s="42">
        <v>34755.22544722288</v>
      </c>
      <c r="G455" s="43">
        <f t="shared" si="13"/>
        <v>34755.22544722288</v>
      </c>
    </row>
    <row r="456" spans="1:7" ht="12.75">
      <c r="A456" s="39">
        <f t="shared" si="14"/>
        <v>36</v>
      </c>
      <c r="B456" s="40" t="s">
        <v>455</v>
      </c>
      <c r="C456" s="41" t="s">
        <v>10</v>
      </c>
      <c r="D456" s="42">
        <v>4</v>
      </c>
      <c r="E456" s="40"/>
      <c r="F456" s="42">
        <v>11304.082332756552</v>
      </c>
      <c r="G456" s="43">
        <f t="shared" si="13"/>
        <v>11304.082332756552</v>
      </c>
    </row>
    <row r="457" spans="1:7" ht="12.75">
      <c r="A457" s="39">
        <f t="shared" si="14"/>
        <v>37</v>
      </c>
      <c r="B457" s="40" t="s">
        <v>456</v>
      </c>
      <c r="C457" s="41" t="s">
        <v>420</v>
      </c>
      <c r="D457" s="42">
        <v>725.12</v>
      </c>
      <c r="E457" s="40"/>
      <c r="F457" s="42">
        <v>167650.69886977665</v>
      </c>
      <c r="G457" s="43">
        <f t="shared" si="13"/>
        <v>167650.69886977665</v>
      </c>
    </row>
    <row r="458" spans="1:7" ht="12.75">
      <c r="A458" s="39">
        <f t="shared" si="14"/>
        <v>38</v>
      </c>
      <c r="B458" s="40" t="s">
        <v>457</v>
      </c>
      <c r="C458" s="41" t="s">
        <v>10</v>
      </c>
      <c r="D458" s="42">
        <v>18</v>
      </c>
      <c r="E458" s="40"/>
      <c r="F458" s="42">
        <v>63484.163725240505</v>
      </c>
      <c r="G458" s="43">
        <f t="shared" si="13"/>
        <v>63484.163725240505</v>
      </c>
    </row>
    <row r="459" spans="1:7" ht="12.75">
      <c r="A459" s="39">
        <f t="shared" si="14"/>
        <v>39</v>
      </c>
      <c r="B459" s="40" t="s">
        <v>458</v>
      </c>
      <c r="C459" s="41" t="s">
        <v>10</v>
      </c>
      <c r="D459" s="42">
        <v>15</v>
      </c>
      <c r="E459" s="40"/>
      <c r="F459" s="42">
        <v>31635.452583234317</v>
      </c>
      <c r="G459" s="43">
        <f t="shared" si="13"/>
        <v>31635.452583234317</v>
      </c>
    </row>
    <row r="460" spans="1:7" ht="12.75">
      <c r="A460" s="39">
        <f t="shared" si="14"/>
        <v>40</v>
      </c>
      <c r="B460" s="40" t="s">
        <v>459</v>
      </c>
      <c r="C460" s="41" t="s">
        <v>420</v>
      </c>
      <c r="D460" s="42">
        <v>377.6</v>
      </c>
      <c r="E460" s="40"/>
      <c r="F460" s="42">
        <v>103202.34336410541</v>
      </c>
      <c r="G460" s="43">
        <f t="shared" si="13"/>
        <v>103202.34336410541</v>
      </c>
    </row>
    <row r="461" spans="1:7" ht="12.75">
      <c r="A461" s="39">
        <f t="shared" si="14"/>
        <v>41</v>
      </c>
      <c r="B461" s="40" t="s">
        <v>460</v>
      </c>
      <c r="C461" s="41" t="s">
        <v>10</v>
      </c>
      <c r="D461" s="42">
        <v>8</v>
      </c>
      <c r="E461" s="40"/>
      <c r="F461" s="42">
        <v>28869.18803481849</v>
      </c>
      <c r="G461" s="43">
        <f t="shared" si="13"/>
        <v>28869.18803481849</v>
      </c>
    </row>
    <row r="462" spans="1:7" ht="12.75">
      <c r="A462" s="39">
        <f t="shared" si="14"/>
        <v>42</v>
      </c>
      <c r="B462" s="40" t="s">
        <v>461</v>
      </c>
      <c r="C462" s="41" t="s">
        <v>10</v>
      </c>
      <c r="D462" s="42">
        <v>12</v>
      </c>
      <c r="E462" s="40"/>
      <c r="F462" s="42">
        <v>16751.295357291867</v>
      </c>
      <c r="G462" s="43">
        <f t="shared" si="13"/>
        <v>16751.295357291867</v>
      </c>
    </row>
    <row r="463" spans="1:7" ht="12.75">
      <c r="A463" s="39">
        <f t="shared" si="14"/>
        <v>43</v>
      </c>
      <c r="B463" s="40" t="s">
        <v>462</v>
      </c>
      <c r="C463" s="41" t="s">
        <v>420</v>
      </c>
      <c r="D463" s="42">
        <v>102.7</v>
      </c>
      <c r="E463" s="40"/>
      <c r="F463" s="42">
        <v>78496.65555007382</v>
      </c>
      <c r="G463" s="43">
        <f t="shared" si="13"/>
        <v>78496.65555007382</v>
      </c>
    </row>
    <row r="464" spans="1:7" ht="12.75">
      <c r="A464" s="39">
        <f t="shared" si="14"/>
        <v>44</v>
      </c>
      <c r="B464" s="40" t="s">
        <v>463</v>
      </c>
      <c r="C464" s="41" t="s">
        <v>10</v>
      </c>
      <c r="D464" s="42">
        <v>3</v>
      </c>
      <c r="E464" s="40"/>
      <c r="F464" s="42">
        <v>10090.190836506388</v>
      </c>
      <c r="G464" s="43">
        <f t="shared" si="13"/>
        <v>10090.190836506388</v>
      </c>
    </row>
    <row r="465" spans="1:7" ht="12.75">
      <c r="A465" s="39">
        <f t="shared" si="14"/>
        <v>45</v>
      </c>
      <c r="B465" s="40" t="s">
        <v>464</v>
      </c>
      <c r="C465" s="41" t="s">
        <v>10</v>
      </c>
      <c r="D465" s="42">
        <v>11</v>
      </c>
      <c r="E465" s="40"/>
      <c r="F465" s="42">
        <v>14489.477106763406</v>
      </c>
      <c r="G465" s="43">
        <f t="shared" si="13"/>
        <v>14489.477106763406</v>
      </c>
    </row>
    <row r="466" spans="1:7" ht="12.75">
      <c r="A466" s="39">
        <f t="shared" si="14"/>
        <v>46</v>
      </c>
      <c r="B466" s="40" t="s">
        <v>465</v>
      </c>
      <c r="C466" s="41" t="s">
        <v>420</v>
      </c>
      <c r="D466" s="42">
        <v>180.6</v>
      </c>
      <c r="E466" s="40"/>
      <c r="F466" s="42">
        <v>47248.85036011833</v>
      </c>
      <c r="G466" s="43">
        <f t="shared" si="13"/>
        <v>47248.85036011833</v>
      </c>
    </row>
    <row r="467" spans="1:7" ht="12.75">
      <c r="A467" s="39">
        <f t="shared" si="14"/>
        <v>47</v>
      </c>
      <c r="B467" s="40" t="s">
        <v>466</v>
      </c>
      <c r="C467" s="41" t="s">
        <v>10</v>
      </c>
      <c r="D467" s="42">
        <v>4</v>
      </c>
      <c r="E467" s="40"/>
      <c r="F467" s="42">
        <v>14434.594017409245</v>
      </c>
      <c r="G467" s="43">
        <f t="shared" si="13"/>
        <v>14434.594017409245</v>
      </c>
    </row>
    <row r="468" spans="1:7" ht="12.75">
      <c r="A468" s="39">
        <f t="shared" si="14"/>
        <v>48</v>
      </c>
      <c r="B468" s="40" t="s">
        <v>467</v>
      </c>
      <c r="C468" s="41" t="s">
        <v>10</v>
      </c>
      <c r="D468" s="42">
        <v>9</v>
      </c>
      <c r="E468" s="40"/>
      <c r="F468" s="42">
        <v>20536.280609440066</v>
      </c>
      <c r="G468" s="43">
        <f t="shared" si="13"/>
        <v>20536.280609440066</v>
      </c>
    </row>
    <row r="469" spans="1:7" ht="12.75">
      <c r="A469" s="39">
        <f t="shared" si="14"/>
        <v>49</v>
      </c>
      <c r="B469" s="40" t="s">
        <v>468</v>
      </c>
      <c r="C469" s="41" t="s">
        <v>420</v>
      </c>
      <c r="D469" s="42">
        <v>199.2</v>
      </c>
      <c r="E469" s="40"/>
      <c r="F469" s="42">
        <v>50349.422364544844</v>
      </c>
      <c r="G469" s="43">
        <f t="shared" si="13"/>
        <v>50349.422364544844</v>
      </c>
    </row>
    <row r="470" spans="1:7" ht="12.75">
      <c r="A470" s="39">
        <f t="shared" si="14"/>
        <v>50</v>
      </c>
      <c r="B470" s="40" t="s">
        <v>469</v>
      </c>
      <c r="C470" s="41" t="s">
        <v>10</v>
      </c>
      <c r="D470" s="42">
        <v>4</v>
      </c>
      <c r="E470" s="40"/>
      <c r="F470" s="42">
        <v>14434.594017409245</v>
      </c>
      <c r="G470" s="43">
        <f t="shared" si="13"/>
        <v>14434.594017409245</v>
      </c>
    </row>
    <row r="471" spans="1:7" ht="12.75">
      <c r="A471" s="39">
        <f t="shared" si="14"/>
        <v>51</v>
      </c>
      <c r="B471" s="40" t="s">
        <v>470</v>
      </c>
      <c r="C471" s="41" t="s">
        <v>10</v>
      </c>
      <c r="D471" s="42">
        <v>8</v>
      </c>
      <c r="E471" s="40"/>
      <c r="F471" s="42">
        <v>16038.725908394274</v>
      </c>
      <c r="G471" s="43">
        <f t="shared" si="13"/>
        <v>16038.725908394274</v>
      </c>
    </row>
    <row r="472" spans="1:7" ht="12.75">
      <c r="A472" s="39">
        <f t="shared" si="14"/>
        <v>52</v>
      </c>
      <c r="B472" s="40" t="s">
        <v>471</v>
      </c>
      <c r="C472" s="41" t="s">
        <v>420</v>
      </c>
      <c r="D472" s="42">
        <v>967.1</v>
      </c>
      <c r="E472" s="40"/>
      <c r="F472" s="42">
        <v>250586.5476149548</v>
      </c>
      <c r="G472" s="43">
        <f t="shared" si="13"/>
        <v>250586.5476149548</v>
      </c>
    </row>
    <row r="473" spans="1:7" ht="12.75">
      <c r="A473" s="39">
        <f t="shared" si="14"/>
        <v>53</v>
      </c>
      <c r="B473" s="40" t="s">
        <v>472</v>
      </c>
      <c r="C473" s="41" t="s">
        <v>10</v>
      </c>
      <c r="D473" s="42">
        <v>17</v>
      </c>
      <c r="E473" s="40"/>
      <c r="F473" s="42">
        <v>65025.79795674203</v>
      </c>
      <c r="G473" s="43">
        <f t="shared" si="13"/>
        <v>65025.79795674203</v>
      </c>
    </row>
    <row r="474" spans="1:7" ht="12.75">
      <c r="A474" s="39">
        <f t="shared" si="14"/>
        <v>54</v>
      </c>
      <c r="B474" s="40" t="s">
        <v>473</v>
      </c>
      <c r="C474" s="41" t="s">
        <v>10</v>
      </c>
      <c r="D474" s="42">
        <v>49</v>
      </c>
      <c r="E474" s="40"/>
      <c r="F474" s="42">
        <v>84513.55731888705</v>
      </c>
      <c r="G474" s="43">
        <f t="shared" si="13"/>
        <v>84513.55731888705</v>
      </c>
    </row>
    <row r="475" spans="1:7" ht="12.75">
      <c r="A475" s="39">
        <f t="shared" si="14"/>
        <v>55</v>
      </c>
      <c r="B475" s="40" t="s">
        <v>474</v>
      </c>
      <c r="C475" s="41" t="s">
        <v>420</v>
      </c>
      <c r="D475" s="42">
        <v>228.7</v>
      </c>
      <c r="E475" s="40"/>
      <c r="F475" s="42">
        <v>61776.10939541389</v>
      </c>
      <c r="G475" s="43">
        <f t="shared" si="13"/>
        <v>61776.10939541389</v>
      </c>
    </row>
    <row r="476" spans="1:7" ht="12.75">
      <c r="A476" s="39">
        <f t="shared" si="14"/>
        <v>56</v>
      </c>
      <c r="B476" s="40" t="s">
        <v>475</v>
      </c>
      <c r="C476" s="41" t="s">
        <v>10</v>
      </c>
      <c r="D476" s="42">
        <v>5</v>
      </c>
      <c r="E476" s="40"/>
      <c r="F476" s="42">
        <v>18778.997198312103</v>
      </c>
      <c r="G476" s="43">
        <f t="shared" si="13"/>
        <v>18778.997198312103</v>
      </c>
    </row>
    <row r="477" spans="1:7" ht="12.75">
      <c r="A477" s="39">
        <f t="shared" si="14"/>
        <v>57</v>
      </c>
      <c r="B477" s="40" t="s">
        <v>476</v>
      </c>
      <c r="C477" s="41" t="s">
        <v>10</v>
      </c>
      <c r="D477" s="42">
        <v>11</v>
      </c>
      <c r="E477" s="40"/>
      <c r="F477" s="42">
        <v>17312.180545406998</v>
      </c>
      <c r="G477" s="43">
        <f t="shared" si="13"/>
        <v>17312.180545406998</v>
      </c>
    </row>
    <row r="478" spans="1:7" ht="12.75">
      <c r="A478" s="39">
        <f t="shared" si="14"/>
        <v>58</v>
      </c>
      <c r="B478" s="40" t="s">
        <v>477</v>
      </c>
      <c r="C478" s="41" t="s">
        <v>420</v>
      </c>
      <c r="D478" s="42">
        <v>669.3</v>
      </c>
      <c r="E478" s="40"/>
      <c r="F478" s="42">
        <v>172424.79401390837</v>
      </c>
      <c r="G478" s="43">
        <f t="shared" si="13"/>
        <v>172424.79401390837</v>
      </c>
    </row>
    <row r="479" spans="1:7" ht="12.75">
      <c r="A479" s="39">
        <f t="shared" si="14"/>
        <v>59</v>
      </c>
      <c r="B479" s="40" t="s">
        <v>478</v>
      </c>
      <c r="C479" s="41" t="s">
        <v>10</v>
      </c>
      <c r="D479" s="42">
        <v>14</v>
      </c>
      <c r="E479" s="40"/>
      <c r="F479" s="42">
        <v>49049.569707831266</v>
      </c>
      <c r="G479" s="43">
        <f t="shared" si="13"/>
        <v>49049.569707831266</v>
      </c>
    </row>
    <row r="480" spans="1:7" ht="12.75">
      <c r="A480" s="39">
        <f t="shared" si="14"/>
        <v>60</v>
      </c>
      <c r="B480" s="40" t="s">
        <v>479</v>
      </c>
      <c r="C480" s="41" t="s">
        <v>10</v>
      </c>
      <c r="D480" s="42">
        <v>29</v>
      </c>
      <c r="E480" s="40"/>
      <c r="F480" s="42">
        <v>61101.11949444693</v>
      </c>
      <c r="G480" s="43">
        <f t="shared" si="13"/>
        <v>61101.11949444693</v>
      </c>
    </row>
    <row r="481" spans="1:7" ht="12.75">
      <c r="A481" s="39">
        <f t="shared" si="14"/>
        <v>61</v>
      </c>
      <c r="B481" s="40" t="s">
        <v>480</v>
      </c>
      <c r="C481" s="41" t="s">
        <v>10</v>
      </c>
      <c r="D481" s="42">
        <v>161</v>
      </c>
      <c r="E481" s="40"/>
      <c r="F481" s="42">
        <v>43516.67379615948</v>
      </c>
      <c r="G481" s="43">
        <f t="shared" si="13"/>
        <v>43516.67379615948</v>
      </c>
    </row>
    <row r="482" spans="1:7" ht="12.75">
      <c r="A482" s="39">
        <f t="shared" si="14"/>
        <v>62</v>
      </c>
      <c r="B482" s="40" t="s">
        <v>481</v>
      </c>
      <c r="C482" s="41" t="s">
        <v>10</v>
      </c>
      <c r="D482" s="42">
        <v>4</v>
      </c>
      <c r="E482" s="40"/>
      <c r="F482" s="42">
        <v>15906.103370510345</v>
      </c>
      <c r="G482" s="43">
        <f t="shared" si="13"/>
        <v>15906.103370510345</v>
      </c>
    </row>
    <row r="483" spans="1:7" ht="12.75">
      <c r="A483" s="39">
        <f t="shared" si="14"/>
        <v>63</v>
      </c>
      <c r="B483" s="40" t="s">
        <v>482</v>
      </c>
      <c r="C483" s="41" t="s">
        <v>10</v>
      </c>
      <c r="D483" s="42">
        <v>15</v>
      </c>
      <c r="E483" s="40"/>
      <c r="F483" s="42">
        <v>24530.26177894221</v>
      </c>
      <c r="G483" s="43">
        <f t="shared" si="13"/>
        <v>24530.26177894221</v>
      </c>
    </row>
    <row r="484" spans="1:7" ht="12.75">
      <c r="A484" s="39">
        <f t="shared" si="14"/>
        <v>64</v>
      </c>
      <c r="B484" s="40" t="s">
        <v>483</v>
      </c>
      <c r="C484" s="41" t="s">
        <v>420</v>
      </c>
      <c r="D484" s="42">
        <v>286.96</v>
      </c>
      <c r="E484" s="40"/>
      <c r="F484" s="42">
        <v>74463.7287635812</v>
      </c>
      <c r="G484" s="43">
        <f t="shared" si="13"/>
        <v>74463.7287635812</v>
      </c>
    </row>
    <row r="485" spans="1:7" ht="12.75">
      <c r="A485" s="39">
        <f t="shared" si="14"/>
        <v>65</v>
      </c>
      <c r="B485" s="40" t="s">
        <v>484</v>
      </c>
      <c r="C485" s="41" t="s">
        <v>10</v>
      </c>
      <c r="D485" s="42">
        <v>6</v>
      </c>
      <c r="E485" s="40"/>
      <c r="F485" s="42">
        <v>23123.40037921497</v>
      </c>
      <c r="G485" s="43">
        <f aca="true" t="shared" si="15" ref="G485:G548">E485+F485</f>
        <v>23123.40037921497</v>
      </c>
    </row>
    <row r="486" spans="1:7" ht="12.75">
      <c r="A486" s="39">
        <f aca="true" t="shared" si="16" ref="A486:A549">A485+1</f>
        <v>66</v>
      </c>
      <c r="B486" s="40" t="s">
        <v>485</v>
      </c>
      <c r="C486" s="41" t="s">
        <v>420</v>
      </c>
      <c r="D486" s="42">
        <v>196.4</v>
      </c>
      <c r="E486" s="40"/>
      <c r="F486" s="42">
        <v>69860.80966190853</v>
      </c>
      <c r="G486" s="43">
        <f t="shared" si="15"/>
        <v>69860.80966190853</v>
      </c>
    </row>
    <row r="487" spans="1:7" ht="12.75">
      <c r="A487" s="39">
        <f t="shared" si="16"/>
        <v>67</v>
      </c>
      <c r="B487" s="40" t="s">
        <v>486</v>
      </c>
      <c r="C487" s="41" t="s">
        <v>10</v>
      </c>
      <c r="D487" s="42">
        <v>4</v>
      </c>
      <c r="E487" s="40"/>
      <c r="F487" s="42">
        <v>11491.575311207054</v>
      </c>
      <c r="G487" s="43">
        <f t="shared" si="15"/>
        <v>11491.575311207054</v>
      </c>
    </row>
    <row r="488" spans="1:7" ht="12.75">
      <c r="A488" s="39">
        <f t="shared" si="16"/>
        <v>68</v>
      </c>
      <c r="B488" s="40" t="s">
        <v>487</v>
      </c>
      <c r="C488" s="41" t="s">
        <v>10</v>
      </c>
      <c r="D488" s="42">
        <v>31</v>
      </c>
      <c r="E488" s="40"/>
      <c r="F488" s="42">
        <v>55185.83808513386</v>
      </c>
      <c r="G488" s="43">
        <f t="shared" si="15"/>
        <v>55185.83808513386</v>
      </c>
    </row>
    <row r="489" spans="1:7" ht="12.75">
      <c r="A489" s="39">
        <f t="shared" si="16"/>
        <v>69</v>
      </c>
      <c r="B489" s="40" t="s">
        <v>488</v>
      </c>
      <c r="C489" s="41" t="s">
        <v>420</v>
      </c>
      <c r="D489" s="42">
        <v>267.4</v>
      </c>
      <c r="E489" s="40"/>
      <c r="F489" s="42">
        <v>119272.81772935123</v>
      </c>
      <c r="G489" s="43">
        <f t="shared" si="15"/>
        <v>119272.81772935123</v>
      </c>
    </row>
    <row r="490" spans="1:7" ht="12.75">
      <c r="A490" s="39">
        <f t="shared" si="16"/>
        <v>70</v>
      </c>
      <c r="B490" s="40" t="s">
        <v>489</v>
      </c>
      <c r="C490" s="41" t="s">
        <v>10</v>
      </c>
      <c r="D490" s="42">
        <v>7</v>
      </c>
      <c r="E490" s="40"/>
      <c r="F490" s="42">
        <v>24524.784853915633</v>
      </c>
      <c r="G490" s="43">
        <f t="shared" si="15"/>
        <v>24524.784853915633</v>
      </c>
    </row>
    <row r="491" spans="1:7" ht="12.75">
      <c r="A491" s="39">
        <f t="shared" si="16"/>
        <v>71</v>
      </c>
      <c r="B491" s="40" t="s">
        <v>490</v>
      </c>
      <c r="C491" s="41" t="s">
        <v>10</v>
      </c>
      <c r="D491" s="42">
        <v>4</v>
      </c>
      <c r="E491" s="40"/>
      <c r="F491" s="42">
        <v>9415.036501300798</v>
      </c>
      <c r="G491" s="43">
        <f t="shared" si="15"/>
        <v>9415.036501300798</v>
      </c>
    </row>
    <row r="492" spans="1:7" ht="12.75">
      <c r="A492" s="39">
        <f t="shared" si="16"/>
        <v>72</v>
      </c>
      <c r="B492" s="40" t="s">
        <v>491</v>
      </c>
      <c r="C492" s="41" t="s">
        <v>420</v>
      </c>
      <c r="D492" s="42">
        <v>675.23</v>
      </c>
      <c r="E492" s="40"/>
      <c r="F492" s="42">
        <v>248307.99501844434</v>
      </c>
      <c r="G492" s="43">
        <f t="shared" si="15"/>
        <v>248307.99501844434</v>
      </c>
    </row>
    <row r="493" spans="1:7" ht="12.75">
      <c r="A493" s="39">
        <f t="shared" si="16"/>
        <v>73</v>
      </c>
      <c r="B493" s="40" t="s">
        <v>492</v>
      </c>
      <c r="C493" s="41" t="s">
        <v>10</v>
      </c>
      <c r="D493" s="42">
        <v>14</v>
      </c>
      <c r="E493" s="40"/>
      <c r="F493" s="42">
        <v>43163.53229542688</v>
      </c>
      <c r="G493" s="43">
        <f t="shared" si="15"/>
        <v>43163.53229542688</v>
      </c>
    </row>
    <row r="494" spans="1:7" ht="12.75">
      <c r="A494" s="39">
        <f t="shared" si="16"/>
        <v>74</v>
      </c>
      <c r="B494" s="40" t="s">
        <v>493</v>
      </c>
      <c r="C494" s="41" t="s">
        <v>10</v>
      </c>
      <c r="D494" s="42">
        <v>65</v>
      </c>
      <c r="E494" s="40"/>
      <c r="F494" s="42">
        <v>121275.04491216471</v>
      </c>
      <c r="G494" s="43">
        <f t="shared" si="15"/>
        <v>121275.04491216471</v>
      </c>
    </row>
    <row r="495" spans="1:7" ht="12.75">
      <c r="A495" s="39">
        <f t="shared" si="16"/>
        <v>75</v>
      </c>
      <c r="B495" s="40" t="s">
        <v>494</v>
      </c>
      <c r="C495" s="41" t="s">
        <v>420</v>
      </c>
      <c r="D495" s="42">
        <v>153</v>
      </c>
      <c r="E495" s="40"/>
      <c r="F495" s="42">
        <v>38515.05226085402</v>
      </c>
      <c r="G495" s="43">
        <f t="shared" si="15"/>
        <v>38515.05226085402</v>
      </c>
    </row>
    <row r="496" spans="1:7" ht="12.75">
      <c r="A496" s="39">
        <f t="shared" si="16"/>
        <v>76</v>
      </c>
      <c r="B496" s="40" t="s">
        <v>495</v>
      </c>
      <c r="C496" s="41" t="s">
        <v>10</v>
      </c>
      <c r="D496" s="42">
        <v>6</v>
      </c>
      <c r="E496" s="40"/>
      <c r="F496" s="42">
        <v>20180.38167301277</v>
      </c>
      <c r="G496" s="43">
        <f t="shared" si="15"/>
        <v>20180.38167301277</v>
      </c>
    </row>
    <row r="497" spans="1:7" ht="12.75">
      <c r="A497" s="39">
        <f t="shared" si="16"/>
        <v>77</v>
      </c>
      <c r="B497" s="40" t="s">
        <v>496</v>
      </c>
      <c r="C497" s="41" t="s">
        <v>10</v>
      </c>
      <c r="D497" s="42">
        <v>23</v>
      </c>
      <c r="E497" s="40"/>
      <c r="F497" s="42">
        <v>30378.58050675243</v>
      </c>
      <c r="G497" s="43">
        <f t="shared" si="15"/>
        <v>30378.58050675243</v>
      </c>
    </row>
    <row r="498" spans="1:7" ht="12.75">
      <c r="A498" s="39">
        <f t="shared" si="16"/>
        <v>78</v>
      </c>
      <c r="B498" s="40" t="s">
        <v>497</v>
      </c>
      <c r="C498" s="41" t="s">
        <v>420</v>
      </c>
      <c r="D498" s="42">
        <v>141</v>
      </c>
      <c r="E498" s="40"/>
      <c r="F498" s="42">
        <v>34704.71883837495</v>
      </c>
      <c r="G498" s="43">
        <f t="shared" si="15"/>
        <v>34704.71883837495</v>
      </c>
    </row>
    <row r="499" spans="1:7" ht="12.75">
      <c r="A499" s="39">
        <f t="shared" si="16"/>
        <v>79</v>
      </c>
      <c r="B499" s="40" t="s">
        <v>498</v>
      </c>
      <c r="C499" s="41" t="s">
        <v>10</v>
      </c>
      <c r="D499" s="42">
        <v>4</v>
      </c>
      <c r="E499" s="40"/>
      <c r="F499" s="42">
        <v>11491.575311207054</v>
      </c>
      <c r="G499" s="43">
        <f t="shared" si="15"/>
        <v>11491.575311207054</v>
      </c>
    </row>
    <row r="500" spans="1:7" ht="12.75">
      <c r="A500" s="39">
        <f t="shared" si="16"/>
        <v>80</v>
      </c>
      <c r="B500" s="40" t="s">
        <v>499</v>
      </c>
      <c r="C500" s="41" t="s">
        <v>10</v>
      </c>
      <c r="D500" s="42">
        <v>6</v>
      </c>
      <c r="E500" s="40"/>
      <c r="F500" s="42">
        <v>6366.324525994349</v>
      </c>
      <c r="G500" s="43">
        <f t="shared" si="15"/>
        <v>6366.324525994349</v>
      </c>
    </row>
    <row r="501" spans="1:7" ht="12.75">
      <c r="A501" s="39">
        <f t="shared" si="16"/>
        <v>81</v>
      </c>
      <c r="B501" s="40" t="s">
        <v>500</v>
      </c>
      <c r="C501" s="41" t="s">
        <v>420</v>
      </c>
      <c r="D501" s="42">
        <v>120.8</v>
      </c>
      <c r="E501" s="40"/>
      <c r="F501" s="42">
        <v>29466.653516644674</v>
      </c>
      <c r="G501" s="43">
        <f t="shared" si="15"/>
        <v>29466.653516644674</v>
      </c>
    </row>
    <row r="502" spans="1:7" ht="12.75">
      <c r="A502" s="39">
        <f t="shared" si="16"/>
        <v>82</v>
      </c>
      <c r="B502" s="40" t="s">
        <v>501</v>
      </c>
      <c r="C502" s="41" t="s">
        <v>10</v>
      </c>
      <c r="D502" s="42">
        <v>3</v>
      </c>
      <c r="E502" s="40"/>
      <c r="F502" s="42">
        <v>8618.68148340529</v>
      </c>
      <c r="G502" s="43">
        <f t="shared" si="15"/>
        <v>8618.68148340529</v>
      </c>
    </row>
    <row r="503" spans="1:7" ht="12.75">
      <c r="A503" s="39">
        <f t="shared" si="16"/>
        <v>83</v>
      </c>
      <c r="B503" s="40" t="s">
        <v>502</v>
      </c>
      <c r="C503" s="41" t="s">
        <v>10</v>
      </c>
      <c r="D503" s="42">
        <v>4</v>
      </c>
      <c r="E503" s="40"/>
      <c r="F503" s="42">
        <v>7600.112565123999</v>
      </c>
      <c r="G503" s="43">
        <f t="shared" si="15"/>
        <v>7600.112565123999</v>
      </c>
    </row>
    <row r="504" spans="1:7" ht="12.75">
      <c r="A504" s="39">
        <f t="shared" si="16"/>
        <v>84</v>
      </c>
      <c r="B504" s="40" t="s">
        <v>503</v>
      </c>
      <c r="C504" s="41" t="s">
        <v>420</v>
      </c>
      <c r="D504" s="42">
        <v>833.2</v>
      </c>
      <c r="E504" s="40"/>
      <c r="F504" s="42">
        <v>259894.6259683923</v>
      </c>
      <c r="G504" s="43">
        <f t="shared" si="15"/>
        <v>259894.6259683923</v>
      </c>
    </row>
    <row r="505" spans="1:7" ht="38.25">
      <c r="A505" s="39">
        <f t="shared" si="16"/>
        <v>85</v>
      </c>
      <c r="B505" s="45" t="s">
        <v>504</v>
      </c>
      <c r="C505" s="41" t="s">
        <v>10</v>
      </c>
      <c r="D505" s="42">
        <v>22</v>
      </c>
      <c r="E505" s="40"/>
      <c r="F505" s="42">
        <v>109771.31411608338</v>
      </c>
      <c r="G505" s="43">
        <f t="shared" si="15"/>
        <v>109771.31411608338</v>
      </c>
    </row>
    <row r="506" spans="1:7" ht="12.75">
      <c r="A506" s="39">
        <f t="shared" si="16"/>
        <v>86</v>
      </c>
      <c r="B506" s="40" t="s">
        <v>505</v>
      </c>
      <c r="C506" s="41" t="s">
        <v>10</v>
      </c>
      <c r="D506" s="42">
        <v>27</v>
      </c>
      <c r="E506" s="40"/>
      <c r="F506" s="42">
        <v>56607.57445906727</v>
      </c>
      <c r="G506" s="43">
        <f t="shared" si="15"/>
        <v>56607.57445906727</v>
      </c>
    </row>
    <row r="507" spans="1:7" ht="12.75">
      <c r="A507" s="39">
        <f t="shared" si="16"/>
        <v>87</v>
      </c>
      <c r="B507" s="40" t="s">
        <v>506</v>
      </c>
      <c r="C507" s="41" t="s">
        <v>10</v>
      </c>
      <c r="D507" s="42">
        <v>500.1</v>
      </c>
      <c r="E507" s="40"/>
      <c r="F507" s="42">
        <v>154767.34026385998</v>
      </c>
      <c r="G507" s="43">
        <f t="shared" si="15"/>
        <v>154767.34026385998</v>
      </c>
    </row>
    <row r="508" spans="1:7" ht="12.75">
      <c r="A508" s="39">
        <f t="shared" si="16"/>
        <v>88</v>
      </c>
      <c r="B508" s="40" t="s">
        <v>507</v>
      </c>
      <c r="C508" s="41" t="s">
        <v>10</v>
      </c>
      <c r="D508" s="42">
        <v>12</v>
      </c>
      <c r="E508" s="40"/>
      <c r="F508" s="42">
        <v>53185.92355798531</v>
      </c>
      <c r="G508" s="43">
        <f t="shared" si="15"/>
        <v>53185.92355798531</v>
      </c>
    </row>
    <row r="509" spans="1:7" ht="12.75">
      <c r="A509" s="39">
        <f t="shared" si="16"/>
        <v>89</v>
      </c>
      <c r="B509" s="40" t="s">
        <v>508</v>
      </c>
      <c r="C509" s="41" t="s">
        <v>10</v>
      </c>
      <c r="D509" s="42">
        <v>53</v>
      </c>
      <c r="E509" s="40"/>
      <c r="F509" s="42">
        <v>100767.0002648854</v>
      </c>
      <c r="G509" s="43">
        <f t="shared" si="15"/>
        <v>100767.0002648854</v>
      </c>
    </row>
    <row r="510" spans="1:7" ht="12.75">
      <c r="A510" s="39">
        <f t="shared" si="16"/>
        <v>90</v>
      </c>
      <c r="B510" s="40" t="s">
        <v>509</v>
      </c>
      <c r="C510" s="41" t="s">
        <v>420</v>
      </c>
      <c r="D510" s="42">
        <v>62.7</v>
      </c>
      <c r="E510" s="40"/>
      <c r="F510" s="42">
        <v>16276.434573578124</v>
      </c>
      <c r="G510" s="43">
        <f t="shared" si="15"/>
        <v>16276.434573578124</v>
      </c>
    </row>
    <row r="511" spans="1:7" ht="12.75">
      <c r="A511" s="39">
        <f t="shared" si="16"/>
        <v>91</v>
      </c>
      <c r="B511" s="40" t="s">
        <v>510</v>
      </c>
      <c r="C511" s="41" t="s">
        <v>10</v>
      </c>
      <c r="D511" s="42">
        <v>2</v>
      </c>
      <c r="E511" s="40"/>
      <c r="F511" s="42">
        <v>5745.787655603527</v>
      </c>
      <c r="G511" s="43">
        <f t="shared" si="15"/>
        <v>5745.787655603527</v>
      </c>
    </row>
    <row r="512" spans="1:7" ht="12.75">
      <c r="A512" s="39">
        <f t="shared" si="16"/>
        <v>92</v>
      </c>
      <c r="B512" s="40" t="s">
        <v>511</v>
      </c>
      <c r="C512" s="41" t="s">
        <v>10</v>
      </c>
      <c r="D512" s="42">
        <v>6</v>
      </c>
      <c r="E512" s="40"/>
      <c r="F512" s="42">
        <v>6358.393736175252</v>
      </c>
      <c r="G512" s="43">
        <f t="shared" si="15"/>
        <v>6358.393736175252</v>
      </c>
    </row>
    <row r="513" spans="1:7" ht="12.75">
      <c r="A513" s="39">
        <f t="shared" si="16"/>
        <v>93</v>
      </c>
      <c r="B513" s="40" t="s">
        <v>512</v>
      </c>
      <c r="C513" s="41" t="s">
        <v>420</v>
      </c>
      <c r="D513" s="42">
        <v>232.3</v>
      </c>
      <c r="E513" s="40"/>
      <c r="F513" s="42">
        <v>57176.6307639657</v>
      </c>
      <c r="G513" s="43">
        <f t="shared" si="15"/>
        <v>57176.6307639657</v>
      </c>
    </row>
    <row r="514" spans="1:7" ht="12.75">
      <c r="A514" s="39">
        <f t="shared" si="16"/>
        <v>94</v>
      </c>
      <c r="B514" s="40" t="s">
        <v>513</v>
      </c>
      <c r="C514" s="41" t="s">
        <v>10</v>
      </c>
      <c r="D514" s="42">
        <v>6</v>
      </c>
      <c r="E514" s="40"/>
      <c r="F514" s="42">
        <v>17237.36296681058</v>
      </c>
      <c r="G514" s="43">
        <f t="shared" si="15"/>
        <v>17237.36296681058</v>
      </c>
    </row>
    <row r="515" spans="1:7" ht="12.75">
      <c r="A515" s="39">
        <f t="shared" si="16"/>
        <v>95</v>
      </c>
      <c r="B515" s="40" t="s">
        <v>514</v>
      </c>
      <c r="C515" s="41" t="s">
        <v>10</v>
      </c>
      <c r="D515" s="42">
        <v>36</v>
      </c>
      <c r="E515" s="40"/>
      <c r="F515" s="42">
        <v>54174.44102941626</v>
      </c>
      <c r="G515" s="43">
        <f t="shared" si="15"/>
        <v>54174.44102941626</v>
      </c>
    </row>
    <row r="516" spans="1:7" ht="12.75">
      <c r="A516" s="39">
        <f t="shared" si="16"/>
        <v>96</v>
      </c>
      <c r="B516" s="40" t="s">
        <v>515</v>
      </c>
      <c r="C516" s="41" t="s">
        <v>420</v>
      </c>
      <c r="D516" s="42">
        <v>237.5</v>
      </c>
      <c r="E516" s="40"/>
      <c r="F516" s="42">
        <v>61821.73357225195</v>
      </c>
      <c r="G516" s="43">
        <f t="shared" si="15"/>
        <v>61821.73357225195</v>
      </c>
    </row>
    <row r="517" spans="1:7" ht="12.75">
      <c r="A517" s="39">
        <f t="shared" si="16"/>
        <v>97</v>
      </c>
      <c r="B517" s="40" t="s">
        <v>516</v>
      </c>
      <c r="C517" s="41" t="s">
        <v>10</v>
      </c>
      <c r="D517" s="42">
        <v>7</v>
      </c>
      <c r="E517" s="40"/>
      <c r="F517" s="42">
        <v>27467.803560117827</v>
      </c>
      <c r="G517" s="43">
        <f t="shared" si="15"/>
        <v>27467.803560117827</v>
      </c>
    </row>
    <row r="518" spans="1:7" ht="12.75">
      <c r="A518" s="39">
        <f t="shared" si="16"/>
        <v>98</v>
      </c>
      <c r="B518" s="40" t="s">
        <v>517</v>
      </c>
      <c r="C518" s="41" t="s">
        <v>10</v>
      </c>
      <c r="D518" s="42">
        <v>7</v>
      </c>
      <c r="E518" s="40"/>
      <c r="F518" s="42">
        <v>13640.76875703179</v>
      </c>
      <c r="G518" s="43">
        <f t="shared" si="15"/>
        <v>13640.76875703179</v>
      </c>
    </row>
    <row r="519" spans="1:7" ht="12.75">
      <c r="A519" s="39">
        <f t="shared" si="16"/>
        <v>99</v>
      </c>
      <c r="B519" s="40" t="s">
        <v>518</v>
      </c>
      <c r="C519" s="41" t="s">
        <v>420</v>
      </c>
      <c r="D519" s="42">
        <v>809.62</v>
      </c>
      <c r="E519" s="40"/>
      <c r="F519" s="42">
        <v>202855.968179461</v>
      </c>
      <c r="G519" s="43">
        <f t="shared" si="15"/>
        <v>202855.968179461</v>
      </c>
    </row>
    <row r="520" spans="1:7" ht="12.75">
      <c r="A520" s="39">
        <f t="shared" si="16"/>
        <v>100</v>
      </c>
      <c r="B520" s="40" t="s">
        <v>519</v>
      </c>
      <c r="C520" s="41" t="s">
        <v>10</v>
      </c>
      <c r="D520" s="42">
        <v>10</v>
      </c>
      <c r="E520" s="40"/>
      <c r="F520" s="42">
        <v>43444.0318090286</v>
      </c>
      <c r="G520" s="43">
        <f t="shared" si="15"/>
        <v>43444.0318090286</v>
      </c>
    </row>
    <row r="521" spans="1:7" ht="12.75">
      <c r="A521" s="39">
        <f t="shared" si="16"/>
        <v>101</v>
      </c>
      <c r="B521" s="40" t="s">
        <v>520</v>
      </c>
      <c r="C521" s="41" t="s">
        <v>10</v>
      </c>
      <c r="D521" s="42">
        <v>76</v>
      </c>
      <c r="E521" s="40"/>
      <c r="F521" s="42">
        <v>108786.22653855354</v>
      </c>
      <c r="G521" s="43">
        <f t="shared" si="15"/>
        <v>108786.22653855354</v>
      </c>
    </row>
    <row r="522" spans="1:7" ht="25.5">
      <c r="A522" s="39">
        <f t="shared" si="16"/>
        <v>102</v>
      </c>
      <c r="B522" s="46" t="s">
        <v>521</v>
      </c>
      <c r="C522" s="41" t="s">
        <v>10</v>
      </c>
      <c r="D522" s="42">
        <v>180</v>
      </c>
      <c r="E522" s="40"/>
      <c r="F522" s="42">
        <v>220094.21656140307</v>
      </c>
      <c r="G522" s="43">
        <f t="shared" si="15"/>
        <v>220094.21656140307</v>
      </c>
    </row>
    <row r="523" spans="1:7" ht="12.75">
      <c r="A523" s="39">
        <f t="shared" si="16"/>
        <v>103</v>
      </c>
      <c r="B523" s="40" t="s">
        <v>522</v>
      </c>
      <c r="C523" s="41" t="s">
        <v>420</v>
      </c>
      <c r="D523" s="42">
        <v>411.9</v>
      </c>
      <c r="E523" s="40"/>
      <c r="F523" s="42">
        <v>101382.06899077792</v>
      </c>
      <c r="G523" s="43">
        <f t="shared" si="15"/>
        <v>101382.06899077792</v>
      </c>
    </row>
    <row r="524" spans="1:7" ht="12.75">
      <c r="A524" s="39">
        <f t="shared" si="16"/>
        <v>104</v>
      </c>
      <c r="B524" s="40" t="s">
        <v>523</v>
      </c>
      <c r="C524" s="41" t="s">
        <v>10</v>
      </c>
      <c r="D524" s="42">
        <v>9</v>
      </c>
      <c r="E524" s="40"/>
      <c r="F524" s="42">
        <v>25856.044450215868</v>
      </c>
      <c r="G524" s="43">
        <f t="shared" si="15"/>
        <v>25856.044450215868</v>
      </c>
    </row>
    <row r="525" spans="1:7" ht="12.75">
      <c r="A525" s="39">
        <f t="shared" si="16"/>
        <v>105</v>
      </c>
      <c r="B525" s="40" t="s">
        <v>524</v>
      </c>
      <c r="C525" s="41" t="s">
        <v>10</v>
      </c>
      <c r="D525" s="42">
        <v>29</v>
      </c>
      <c r="E525" s="40"/>
      <c r="F525" s="42">
        <v>33295.03675901508</v>
      </c>
      <c r="G525" s="43">
        <f t="shared" si="15"/>
        <v>33295.03675901508</v>
      </c>
    </row>
    <row r="526" spans="1:7" ht="12.75">
      <c r="A526" s="39">
        <f t="shared" si="16"/>
        <v>106</v>
      </c>
      <c r="B526" s="40" t="s">
        <v>525</v>
      </c>
      <c r="C526" s="41" t="s">
        <v>420</v>
      </c>
      <c r="D526" s="42">
        <v>175</v>
      </c>
      <c r="E526" s="40"/>
      <c r="F526" s="42">
        <v>45030.898104952896</v>
      </c>
      <c r="G526" s="43">
        <f t="shared" si="15"/>
        <v>45030.898104952896</v>
      </c>
    </row>
    <row r="527" spans="1:7" ht="12.75">
      <c r="A527" s="39">
        <f t="shared" si="16"/>
        <v>107</v>
      </c>
      <c r="B527" s="40" t="s">
        <v>526</v>
      </c>
      <c r="C527" s="41" t="s">
        <v>10</v>
      </c>
      <c r="D527" s="42">
        <v>4</v>
      </c>
      <c r="E527" s="40"/>
      <c r="F527" s="42">
        <v>14434.594017409245</v>
      </c>
      <c r="G527" s="43">
        <f t="shared" si="15"/>
        <v>14434.594017409245</v>
      </c>
    </row>
    <row r="528" spans="1:7" ht="12.75">
      <c r="A528" s="39">
        <f t="shared" si="16"/>
        <v>108</v>
      </c>
      <c r="B528" s="40" t="s">
        <v>527</v>
      </c>
      <c r="C528" s="41" t="s">
        <v>10</v>
      </c>
      <c r="D528" s="42">
        <v>11</v>
      </c>
      <c r="E528" s="40"/>
      <c r="F528" s="42">
        <v>12962.034814938159</v>
      </c>
      <c r="G528" s="43">
        <f t="shared" si="15"/>
        <v>12962.034814938159</v>
      </c>
    </row>
    <row r="529" spans="1:7" ht="12.75">
      <c r="A529" s="39">
        <f t="shared" si="16"/>
        <v>109</v>
      </c>
      <c r="B529" s="40" t="s">
        <v>528</v>
      </c>
      <c r="C529" s="41" t="s">
        <v>420</v>
      </c>
      <c r="D529" s="47">
        <v>322</v>
      </c>
      <c r="E529" s="40"/>
      <c r="F529" s="42">
        <v>79257.796343318</v>
      </c>
      <c r="G529" s="43">
        <f t="shared" si="15"/>
        <v>79257.796343318</v>
      </c>
    </row>
    <row r="530" spans="1:7" ht="12.75">
      <c r="A530" s="39">
        <f t="shared" si="16"/>
        <v>110</v>
      </c>
      <c r="B530" s="40" t="s">
        <v>529</v>
      </c>
      <c r="C530" s="41" t="s">
        <v>10</v>
      </c>
      <c r="D530" s="42">
        <v>7</v>
      </c>
      <c r="E530" s="40"/>
      <c r="F530" s="42">
        <v>20110.256794612338</v>
      </c>
      <c r="G530" s="43">
        <f t="shared" si="15"/>
        <v>20110.256794612338</v>
      </c>
    </row>
    <row r="531" spans="1:7" ht="12.75">
      <c r="A531" s="39">
        <f t="shared" si="16"/>
        <v>111</v>
      </c>
      <c r="B531" s="40" t="s">
        <v>530</v>
      </c>
      <c r="C531" s="41" t="s">
        <v>10</v>
      </c>
      <c r="D531" s="42">
        <v>24</v>
      </c>
      <c r="E531" s="40"/>
      <c r="F531" s="42">
        <v>35496.95035151603</v>
      </c>
      <c r="G531" s="43">
        <f t="shared" si="15"/>
        <v>35496.95035151603</v>
      </c>
    </row>
    <row r="532" spans="1:7" ht="12.75">
      <c r="A532" s="39">
        <f t="shared" si="16"/>
        <v>112</v>
      </c>
      <c r="B532" s="40" t="s">
        <v>531</v>
      </c>
      <c r="C532" s="41" t="s">
        <v>420</v>
      </c>
      <c r="D532" s="42">
        <v>383.62</v>
      </c>
      <c r="E532" s="40"/>
      <c r="F532" s="42">
        <v>94421.44117985498</v>
      </c>
      <c r="G532" s="43">
        <f t="shared" si="15"/>
        <v>94421.44117985498</v>
      </c>
    </row>
    <row r="533" spans="1:7" ht="12.75">
      <c r="A533" s="39">
        <f t="shared" si="16"/>
        <v>113</v>
      </c>
      <c r="B533" s="40" t="s">
        <v>532</v>
      </c>
      <c r="C533" s="41" t="s">
        <v>10</v>
      </c>
      <c r="D533" s="42">
        <v>12</v>
      </c>
      <c r="E533" s="40"/>
      <c r="F533" s="42">
        <v>34474.72593362116</v>
      </c>
      <c r="G533" s="43">
        <f t="shared" si="15"/>
        <v>34474.72593362116</v>
      </c>
    </row>
    <row r="534" spans="1:7" ht="12.75">
      <c r="A534" s="39">
        <f t="shared" si="16"/>
        <v>114</v>
      </c>
      <c r="B534" s="40" t="s">
        <v>533</v>
      </c>
      <c r="C534" s="41" t="s">
        <v>10</v>
      </c>
      <c r="D534" s="42">
        <v>48</v>
      </c>
      <c r="E534" s="40"/>
      <c r="F534" s="42">
        <v>77124.37593561833</v>
      </c>
      <c r="G534" s="43">
        <f t="shared" si="15"/>
        <v>77124.37593561833</v>
      </c>
    </row>
    <row r="535" spans="1:7" ht="12.75">
      <c r="A535" s="39">
        <f t="shared" si="16"/>
        <v>115</v>
      </c>
      <c r="B535" s="40" t="s">
        <v>534</v>
      </c>
      <c r="C535" s="41" t="s">
        <v>420</v>
      </c>
      <c r="D535" s="42">
        <v>306.9</v>
      </c>
      <c r="E535" s="40"/>
      <c r="F535" s="42">
        <v>99236.18952730185</v>
      </c>
      <c r="G535" s="43">
        <f t="shared" si="15"/>
        <v>99236.18952730185</v>
      </c>
    </row>
    <row r="536" spans="1:7" ht="12.75">
      <c r="A536" s="39">
        <f t="shared" si="16"/>
        <v>116</v>
      </c>
      <c r="B536" s="40" t="s">
        <v>535</v>
      </c>
      <c r="C536" s="41" t="s">
        <v>10</v>
      </c>
      <c r="D536" s="42">
        <v>7</v>
      </c>
      <c r="E536" s="40"/>
      <c r="F536" s="42">
        <v>27467.803560117827</v>
      </c>
      <c r="G536" s="43">
        <f t="shared" si="15"/>
        <v>27467.803560117827</v>
      </c>
    </row>
    <row r="537" spans="1:7" ht="12.75">
      <c r="A537" s="39">
        <f t="shared" si="16"/>
        <v>117</v>
      </c>
      <c r="B537" s="40" t="s">
        <v>536</v>
      </c>
      <c r="C537" s="41" t="s">
        <v>10</v>
      </c>
      <c r="D537" s="42">
        <v>23</v>
      </c>
      <c r="E537" s="40"/>
      <c r="F537" s="42">
        <v>31904.757919818658</v>
      </c>
      <c r="G537" s="43">
        <f t="shared" si="15"/>
        <v>31904.757919818658</v>
      </c>
    </row>
    <row r="538" spans="1:7" ht="12.75">
      <c r="A538" s="39">
        <f t="shared" si="16"/>
        <v>118</v>
      </c>
      <c r="B538" s="40" t="s">
        <v>537</v>
      </c>
      <c r="C538" s="41" t="s">
        <v>420</v>
      </c>
      <c r="D538" s="42">
        <v>212</v>
      </c>
      <c r="E538" s="40"/>
      <c r="F538" s="42">
        <v>52180.144636421915</v>
      </c>
      <c r="G538" s="43">
        <f t="shared" si="15"/>
        <v>52180.144636421915</v>
      </c>
    </row>
    <row r="539" spans="1:7" ht="12.75">
      <c r="A539" s="39">
        <f t="shared" si="16"/>
        <v>119</v>
      </c>
      <c r="B539" s="40" t="s">
        <v>538</v>
      </c>
      <c r="C539" s="41" t="s">
        <v>10</v>
      </c>
      <c r="D539" s="42">
        <v>5</v>
      </c>
      <c r="E539" s="40"/>
      <c r="F539" s="42">
        <v>14364.469139008814</v>
      </c>
      <c r="G539" s="43">
        <f t="shared" si="15"/>
        <v>14364.469139008814</v>
      </c>
    </row>
    <row r="540" spans="1:7" ht="12.75">
      <c r="A540" s="39">
        <f t="shared" si="16"/>
        <v>120</v>
      </c>
      <c r="B540" s="40" t="s">
        <v>539</v>
      </c>
      <c r="C540" s="41" t="s">
        <v>10</v>
      </c>
      <c r="D540" s="42">
        <v>27</v>
      </c>
      <c r="E540" s="40"/>
      <c r="F540" s="42">
        <v>30487.651002143284</v>
      </c>
      <c r="G540" s="43">
        <f t="shared" si="15"/>
        <v>30487.651002143284</v>
      </c>
    </row>
    <row r="541" spans="1:7" ht="12.75">
      <c r="A541" s="39">
        <f t="shared" si="16"/>
        <v>121</v>
      </c>
      <c r="B541" s="40" t="s">
        <v>540</v>
      </c>
      <c r="C541" s="41" t="s">
        <v>420</v>
      </c>
      <c r="D541" s="42">
        <v>79</v>
      </c>
      <c r="E541" s="40"/>
      <c r="F541" s="42">
        <v>19444.487859798726</v>
      </c>
      <c r="G541" s="43">
        <f t="shared" si="15"/>
        <v>19444.487859798726</v>
      </c>
    </row>
    <row r="542" spans="1:7" ht="12.75">
      <c r="A542" s="39">
        <f t="shared" si="16"/>
        <v>122</v>
      </c>
      <c r="B542" s="40" t="s">
        <v>541</v>
      </c>
      <c r="C542" s="41" t="s">
        <v>10</v>
      </c>
      <c r="D542" s="42">
        <v>2</v>
      </c>
      <c r="E542" s="40"/>
      <c r="F542" s="42">
        <v>5745.787655603527</v>
      </c>
      <c r="G542" s="43">
        <f t="shared" si="15"/>
        <v>5745.787655603527</v>
      </c>
    </row>
    <row r="543" spans="1:7" ht="12.75">
      <c r="A543" s="39">
        <f t="shared" si="16"/>
        <v>123</v>
      </c>
      <c r="B543" s="40" t="s">
        <v>542</v>
      </c>
      <c r="C543" s="41" t="s">
        <v>10</v>
      </c>
      <c r="D543" s="42">
        <v>5</v>
      </c>
      <c r="E543" s="40"/>
      <c r="F543" s="42">
        <v>7312.289403507515</v>
      </c>
      <c r="G543" s="43">
        <f t="shared" si="15"/>
        <v>7312.289403507515</v>
      </c>
    </row>
    <row r="544" spans="1:7" ht="12.75">
      <c r="A544" s="39">
        <f t="shared" si="16"/>
        <v>124</v>
      </c>
      <c r="B544" s="40" t="s">
        <v>543</v>
      </c>
      <c r="C544" s="41" t="s">
        <v>420</v>
      </c>
      <c r="D544" s="42">
        <v>117.4</v>
      </c>
      <c r="E544" s="40"/>
      <c r="F544" s="42">
        <v>29078.63930852569</v>
      </c>
      <c r="G544" s="43">
        <f t="shared" si="15"/>
        <v>29078.63930852569</v>
      </c>
    </row>
    <row r="545" spans="1:7" ht="12.75">
      <c r="A545" s="39">
        <f t="shared" si="16"/>
        <v>125</v>
      </c>
      <c r="B545" s="40" t="s">
        <v>544</v>
      </c>
      <c r="C545" s="41" t="s">
        <v>10</v>
      </c>
      <c r="D545" s="42">
        <v>3</v>
      </c>
      <c r="E545" s="40"/>
      <c r="F545" s="42">
        <v>8618.68148340529</v>
      </c>
      <c r="G545" s="43">
        <f t="shared" si="15"/>
        <v>8618.68148340529</v>
      </c>
    </row>
    <row r="546" spans="1:7" ht="12.75">
      <c r="A546" s="39">
        <f t="shared" si="16"/>
        <v>126</v>
      </c>
      <c r="B546" s="40" t="s">
        <v>545</v>
      </c>
      <c r="C546" s="41" t="s">
        <v>10</v>
      </c>
      <c r="D546" s="42">
        <v>17</v>
      </c>
      <c r="E546" s="40"/>
      <c r="F546" s="42">
        <v>31198.816435618362</v>
      </c>
      <c r="G546" s="43">
        <f t="shared" si="15"/>
        <v>31198.816435618362</v>
      </c>
    </row>
    <row r="547" spans="1:7" ht="12.75">
      <c r="A547" s="39">
        <f t="shared" si="16"/>
        <v>127</v>
      </c>
      <c r="B547" s="40" t="s">
        <v>546</v>
      </c>
      <c r="C547" s="41" t="s">
        <v>420</v>
      </c>
      <c r="D547" s="42">
        <v>702</v>
      </c>
      <c r="E547" s="40"/>
      <c r="F547" s="42">
        <v>201075.600730981</v>
      </c>
      <c r="G547" s="43">
        <f t="shared" si="15"/>
        <v>201075.600730981</v>
      </c>
    </row>
    <row r="548" spans="1:7" ht="12.75">
      <c r="A548" s="39">
        <f t="shared" si="16"/>
        <v>128</v>
      </c>
      <c r="B548" s="40" t="s">
        <v>547</v>
      </c>
      <c r="C548" s="41" t="s">
        <v>10</v>
      </c>
      <c r="D548" s="42">
        <v>15</v>
      </c>
      <c r="E548" s="40"/>
      <c r="F548" s="42">
        <v>51922.463535633025</v>
      </c>
      <c r="G548" s="43">
        <f t="shared" si="15"/>
        <v>51922.463535633025</v>
      </c>
    </row>
    <row r="549" spans="1:7" ht="12.75">
      <c r="A549" s="39">
        <f t="shared" si="16"/>
        <v>129</v>
      </c>
      <c r="B549" s="40" t="s">
        <v>548</v>
      </c>
      <c r="C549" s="41" t="s">
        <v>10</v>
      </c>
      <c r="D549" s="42">
        <v>72</v>
      </c>
      <c r="E549" s="40"/>
      <c r="F549" s="42">
        <v>114743.95727901954</v>
      </c>
      <c r="G549" s="43">
        <f aca="true" t="shared" si="17" ref="G549:G612">E549+F549</f>
        <v>114743.95727901954</v>
      </c>
    </row>
    <row r="550" spans="1:7" ht="12.75">
      <c r="A550" s="39">
        <f aca="true" t="shared" si="18" ref="A550:A613">A549+1</f>
        <v>130</v>
      </c>
      <c r="B550" s="40" t="s">
        <v>549</v>
      </c>
      <c r="C550" s="41" t="s">
        <v>420</v>
      </c>
      <c r="D550" s="42">
        <v>430.4</v>
      </c>
      <c r="E550" s="40"/>
      <c r="F550" s="42">
        <v>105935.53133297272</v>
      </c>
      <c r="G550" s="43">
        <f t="shared" si="17"/>
        <v>105935.53133297272</v>
      </c>
    </row>
    <row r="551" spans="1:7" ht="12.75">
      <c r="A551" s="39">
        <f t="shared" si="18"/>
        <v>131</v>
      </c>
      <c r="B551" s="40" t="s">
        <v>550</v>
      </c>
      <c r="C551" s="41" t="s">
        <v>10</v>
      </c>
      <c r="D551" s="42">
        <v>10</v>
      </c>
      <c r="E551" s="40"/>
      <c r="F551" s="42">
        <v>28728.938278017627</v>
      </c>
      <c r="G551" s="43">
        <f t="shared" si="17"/>
        <v>28728.938278017627</v>
      </c>
    </row>
    <row r="552" spans="1:7" ht="12.75">
      <c r="A552" s="39">
        <f t="shared" si="18"/>
        <v>132</v>
      </c>
      <c r="B552" s="40" t="s">
        <v>551</v>
      </c>
      <c r="C552" s="41" t="s">
        <v>10</v>
      </c>
      <c r="D552" s="42">
        <v>56</v>
      </c>
      <c r="E552" s="40"/>
      <c r="F552" s="42">
        <v>75892.7508391666</v>
      </c>
      <c r="G552" s="43">
        <f t="shared" si="17"/>
        <v>75892.7508391666</v>
      </c>
    </row>
    <row r="553" spans="1:7" ht="12.75">
      <c r="A553" s="39">
        <f t="shared" si="18"/>
        <v>133</v>
      </c>
      <c r="B553" s="40" t="s">
        <v>552</v>
      </c>
      <c r="C553" s="41" t="s">
        <v>420</v>
      </c>
      <c r="D553" s="17">
        <v>102.3</v>
      </c>
      <c r="E553" s="40"/>
      <c r="F553" s="42">
        <v>26365.056960423324</v>
      </c>
      <c r="G553" s="43">
        <f t="shared" si="17"/>
        <v>26365.056960423324</v>
      </c>
    </row>
    <row r="554" spans="1:7" ht="12.75">
      <c r="A554" s="39">
        <f t="shared" si="18"/>
        <v>134</v>
      </c>
      <c r="B554" s="40" t="s">
        <v>553</v>
      </c>
      <c r="C554" s="41" t="s">
        <v>10</v>
      </c>
      <c r="D554" s="42">
        <v>2</v>
      </c>
      <c r="E554" s="40"/>
      <c r="F554" s="42">
        <v>7217.297008704622</v>
      </c>
      <c r="G554" s="43">
        <f t="shared" si="17"/>
        <v>7217.297008704622</v>
      </c>
    </row>
    <row r="555" spans="1:7" ht="12.75">
      <c r="A555" s="39">
        <f t="shared" si="18"/>
        <v>135</v>
      </c>
      <c r="B555" s="40" t="s">
        <v>554</v>
      </c>
      <c r="C555" s="41" t="s">
        <v>10</v>
      </c>
      <c r="D555" s="42">
        <v>12</v>
      </c>
      <c r="E555" s="40"/>
      <c r="F555" s="42">
        <v>18049.541617981507</v>
      </c>
      <c r="G555" s="43">
        <f t="shared" si="17"/>
        <v>18049.541617981507</v>
      </c>
    </row>
    <row r="556" spans="1:7" ht="12.75">
      <c r="A556" s="39">
        <f t="shared" si="18"/>
        <v>136</v>
      </c>
      <c r="B556" s="40" t="s">
        <v>555</v>
      </c>
      <c r="C556" s="41" t="s">
        <v>420</v>
      </c>
      <c r="D556" s="42">
        <v>302.8</v>
      </c>
      <c r="E556" s="40"/>
      <c r="F556" s="42">
        <v>59530.78516390315</v>
      </c>
      <c r="G556" s="43">
        <f t="shared" si="17"/>
        <v>59530.78516390315</v>
      </c>
    </row>
    <row r="557" spans="1:7" ht="12.75">
      <c r="A557" s="39">
        <f t="shared" si="18"/>
        <v>137</v>
      </c>
      <c r="B557" s="40" t="s">
        <v>556</v>
      </c>
      <c r="C557" s="41" t="s">
        <v>10</v>
      </c>
      <c r="D557" s="42">
        <v>5</v>
      </c>
      <c r="E557" s="40"/>
      <c r="F557" s="42">
        <v>15835.978492109913</v>
      </c>
      <c r="G557" s="43">
        <f t="shared" si="17"/>
        <v>15835.978492109913</v>
      </c>
    </row>
    <row r="558" spans="1:7" ht="12.75">
      <c r="A558" s="39">
        <f t="shared" si="18"/>
        <v>138</v>
      </c>
      <c r="B558" s="40" t="s">
        <v>557</v>
      </c>
      <c r="C558" s="41" t="s">
        <v>10</v>
      </c>
      <c r="D558" s="42">
        <v>39</v>
      </c>
      <c r="E558" s="40"/>
      <c r="F558" s="42">
        <v>66563.8399325679</v>
      </c>
      <c r="G558" s="43">
        <f t="shared" si="17"/>
        <v>66563.8399325679</v>
      </c>
    </row>
    <row r="559" spans="1:7" ht="12.75">
      <c r="A559" s="39">
        <f t="shared" si="18"/>
        <v>139</v>
      </c>
      <c r="B559" s="40" t="s">
        <v>558</v>
      </c>
      <c r="C559" s="41" t="s">
        <v>10</v>
      </c>
      <c r="D559" s="42">
        <v>442.45</v>
      </c>
      <c r="E559" s="40"/>
      <c r="F559" s="42">
        <v>110159.39156814035</v>
      </c>
      <c r="G559" s="43">
        <f t="shared" si="17"/>
        <v>110159.39156814035</v>
      </c>
    </row>
    <row r="560" spans="1:7" ht="12.75">
      <c r="A560" s="39">
        <f t="shared" si="18"/>
        <v>140</v>
      </c>
      <c r="B560" s="40" t="s">
        <v>559</v>
      </c>
      <c r="C560" s="41" t="s">
        <v>10</v>
      </c>
      <c r="D560" s="42">
        <v>10</v>
      </c>
      <c r="E560" s="40"/>
      <c r="F560" s="42">
        <v>34614.97569042201</v>
      </c>
      <c r="G560" s="43">
        <f t="shared" si="17"/>
        <v>34614.97569042201</v>
      </c>
    </row>
    <row r="561" spans="1:7" ht="12.75">
      <c r="A561" s="39">
        <f t="shared" si="18"/>
        <v>141</v>
      </c>
      <c r="B561" s="40" t="s">
        <v>560</v>
      </c>
      <c r="C561" s="41" t="s">
        <v>10</v>
      </c>
      <c r="D561" s="42">
        <v>49</v>
      </c>
      <c r="E561" s="40"/>
      <c r="F561" s="42">
        <v>71408.67974569203</v>
      </c>
      <c r="G561" s="43">
        <f t="shared" si="17"/>
        <v>71408.67974569203</v>
      </c>
    </row>
    <row r="562" spans="1:7" ht="12.75">
      <c r="A562" s="39">
        <f t="shared" si="18"/>
        <v>142</v>
      </c>
      <c r="B562" s="40" t="s">
        <v>561</v>
      </c>
      <c r="C562" s="41" t="s">
        <v>420</v>
      </c>
      <c r="D562" s="42">
        <v>282.1</v>
      </c>
      <c r="E562" s="40"/>
      <c r="F562" s="42">
        <v>70753.04248973822</v>
      </c>
      <c r="G562" s="43">
        <f t="shared" si="17"/>
        <v>70753.04248973822</v>
      </c>
    </row>
    <row r="563" spans="1:7" ht="12.75">
      <c r="A563" s="39">
        <f t="shared" si="18"/>
        <v>143</v>
      </c>
      <c r="B563" s="40" t="s">
        <v>562</v>
      </c>
      <c r="C563" s="41" t="s">
        <v>10</v>
      </c>
      <c r="D563" s="42">
        <v>4</v>
      </c>
      <c r="E563" s="40"/>
      <c r="F563" s="42">
        <v>11491.575311207054</v>
      </c>
      <c r="G563" s="43">
        <f t="shared" si="17"/>
        <v>11491.575311207054</v>
      </c>
    </row>
    <row r="564" spans="1:7" ht="12.75">
      <c r="A564" s="39">
        <f t="shared" si="18"/>
        <v>144</v>
      </c>
      <c r="B564" s="40" t="s">
        <v>563</v>
      </c>
      <c r="C564" s="41" t="s">
        <v>10</v>
      </c>
      <c r="D564" s="42">
        <v>32</v>
      </c>
      <c r="E564" s="40"/>
      <c r="F564" s="42">
        <v>60448.27762055059</v>
      </c>
      <c r="G564" s="43">
        <f t="shared" si="17"/>
        <v>60448.27762055059</v>
      </c>
    </row>
    <row r="565" spans="1:7" ht="12.75">
      <c r="A565" s="39">
        <f t="shared" si="18"/>
        <v>145</v>
      </c>
      <c r="B565" s="40" t="s">
        <v>564</v>
      </c>
      <c r="C565" s="41" t="s">
        <v>420</v>
      </c>
      <c r="D565" s="42">
        <v>405.9</v>
      </c>
      <c r="E565" s="40"/>
      <c r="F565" s="42">
        <v>99905.27244446409</v>
      </c>
      <c r="G565" s="43">
        <f t="shared" si="17"/>
        <v>99905.27244446409</v>
      </c>
    </row>
    <row r="566" spans="1:7" ht="12.75">
      <c r="A566" s="39">
        <f t="shared" si="18"/>
        <v>146</v>
      </c>
      <c r="B566" s="40" t="s">
        <v>565</v>
      </c>
      <c r="C566" s="41" t="s">
        <v>10</v>
      </c>
      <c r="D566" s="42">
        <v>8</v>
      </c>
      <c r="E566" s="40"/>
      <c r="F566" s="42">
        <v>22983.15062241411</v>
      </c>
      <c r="G566" s="43">
        <f t="shared" si="17"/>
        <v>22983.15062241411</v>
      </c>
    </row>
    <row r="567" spans="1:7" ht="12.75">
      <c r="A567" s="39">
        <f t="shared" si="18"/>
        <v>147</v>
      </c>
      <c r="B567" s="40" t="s">
        <v>566</v>
      </c>
      <c r="C567" s="41" t="s">
        <v>10</v>
      </c>
      <c r="D567" s="42">
        <v>60</v>
      </c>
      <c r="E567" s="40"/>
      <c r="F567" s="42">
        <v>97135.5927233989</v>
      </c>
      <c r="G567" s="43">
        <f t="shared" si="17"/>
        <v>97135.5927233989</v>
      </c>
    </row>
    <row r="568" spans="1:7" ht="12.75">
      <c r="A568" s="39">
        <f t="shared" si="18"/>
        <v>148</v>
      </c>
      <c r="B568" s="40" t="s">
        <v>567</v>
      </c>
      <c r="C568" s="41" t="s">
        <v>420</v>
      </c>
      <c r="D568" s="42">
        <v>316.4</v>
      </c>
      <c r="E568" s="40"/>
      <c r="F568" s="42">
        <v>77876.39695300993</v>
      </c>
      <c r="G568" s="43">
        <f t="shared" si="17"/>
        <v>77876.39695300993</v>
      </c>
    </row>
    <row r="569" spans="1:7" ht="12.75">
      <c r="A569" s="39">
        <f t="shared" si="18"/>
        <v>149</v>
      </c>
      <c r="B569" s="40" t="s">
        <v>568</v>
      </c>
      <c r="C569" s="41" t="s">
        <v>10</v>
      </c>
      <c r="D569" s="42">
        <v>10</v>
      </c>
      <c r="E569" s="40"/>
      <c r="F569" s="42">
        <v>36086.485043523106</v>
      </c>
      <c r="G569" s="43">
        <f t="shared" si="17"/>
        <v>36086.485043523106</v>
      </c>
    </row>
    <row r="570" spans="1:7" ht="12.75">
      <c r="A570" s="39">
        <f t="shared" si="18"/>
        <v>150</v>
      </c>
      <c r="B570" s="40" t="s">
        <v>569</v>
      </c>
      <c r="C570" s="41" t="s">
        <v>10</v>
      </c>
      <c r="D570" s="42">
        <v>39</v>
      </c>
      <c r="E570" s="40"/>
      <c r="F570" s="42">
        <v>57243.062196389794</v>
      </c>
      <c r="G570" s="43">
        <f t="shared" si="17"/>
        <v>57243.062196389794</v>
      </c>
    </row>
    <row r="571" spans="1:7" ht="12.75">
      <c r="A571" s="39">
        <f t="shared" si="18"/>
        <v>151</v>
      </c>
      <c r="B571" s="40" t="s">
        <v>570</v>
      </c>
      <c r="C571" s="41" t="s">
        <v>420</v>
      </c>
      <c r="D571" s="42">
        <v>128.5</v>
      </c>
      <c r="E571" s="40"/>
      <c r="F571" s="42">
        <v>61242.596183644055</v>
      </c>
      <c r="G571" s="43">
        <f t="shared" si="17"/>
        <v>61242.596183644055</v>
      </c>
    </row>
    <row r="572" spans="1:7" ht="12.75">
      <c r="A572" s="39">
        <f t="shared" si="18"/>
        <v>152</v>
      </c>
      <c r="B572" s="40" t="s">
        <v>571</v>
      </c>
      <c r="C572" s="41" t="s">
        <v>10</v>
      </c>
      <c r="D572" s="42">
        <v>2</v>
      </c>
      <c r="E572" s="40"/>
      <c r="F572" s="42">
        <v>8688.80636180572</v>
      </c>
      <c r="G572" s="43">
        <f t="shared" si="17"/>
        <v>8688.80636180572</v>
      </c>
    </row>
    <row r="573" spans="1:7" ht="12.75">
      <c r="A573" s="39">
        <f t="shared" si="18"/>
        <v>153</v>
      </c>
      <c r="B573" s="40" t="s">
        <v>572</v>
      </c>
      <c r="C573" s="41" t="s">
        <v>10</v>
      </c>
      <c r="D573" s="42">
        <v>6</v>
      </c>
      <c r="E573" s="40"/>
      <c r="F573" s="42">
        <v>9252.423688040348</v>
      </c>
      <c r="G573" s="43">
        <f t="shared" si="17"/>
        <v>9252.423688040348</v>
      </c>
    </row>
    <row r="574" spans="1:7" ht="12.75">
      <c r="A574" s="39">
        <f t="shared" si="18"/>
        <v>154</v>
      </c>
      <c r="B574" s="40" t="s">
        <v>573</v>
      </c>
      <c r="C574" s="41" t="s">
        <v>420</v>
      </c>
      <c r="D574" s="42">
        <v>490.5</v>
      </c>
      <c r="E574" s="40"/>
      <c r="F574" s="42">
        <v>121783.94358328378</v>
      </c>
      <c r="G574" s="43">
        <f t="shared" si="17"/>
        <v>121783.94358328378</v>
      </c>
    </row>
    <row r="575" spans="1:7" ht="12.75">
      <c r="A575" s="39">
        <f t="shared" si="18"/>
        <v>155</v>
      </c>
      <c r="B575" s="40" t="s">
        <v>574</v>
      </c>
      <c r="C575" s="41" t="s">
        <v>10</v>
      </c>
      <c r="D575" s="42">
        <v>14</v>
      </c>
      <c r="E575" s="40"/>
      <c r="F575" s="42">
        <v>46106.551001629065</v>
      </c>
      <c r="G575" s="43">
        <f t="shared" si="17"/>
        <v>46106.551001629065</v>
      </c>
    </row>
    <row r="576" spans="1:7" ht="12.75">
      <c r="A576" s="39">
        <f t="shared" si="18"/>
        <v>156</v>
      </c>
      <c r="B576" s="40" t="s">
        <v>575</v>
      </c>
      <c r="C576" s="41" t="s">
        <v>10</v>
      </c>
      <c r="D576" s="42">
        <v>53</v>
      </c>
      <c r="E576" s="40"/>
      <c r="F576" s="42">
        <v>79798.97472036752</v>
      </c>
      <c r="G576" s="43">
        <f t="shared" si="17"/>
        <v>79798.97472036752</v>
      </c>
    </row>
    <row r="577" spans="1:7" ht="12.75">
      <c r="A577" s="39">
        <f t="shared" si="18"/>
        <v>157</v>
      </c>
      <c r="B577" s="40" t="s">
        <v>576</v>
      </c>
      <c r="C577" s="41" t="s">
        <v>420</v>
      </c>
      <c r="D577" s="42">
        <v>412.88</v>
      </c>
      <c r="E577" s="40"/>
      <c r="F577" s="42">
        <v>98943.67366548935</v>
      </c>
      <c r="G577" s="43">
        <f t="shared" si="17"/>
        <v>98943.67366548935</v>
      </c>
    </row>
    <row r="578" spans="1:7" ht="12.75">
      <c r="A578" s="39">
        <f t="shared" si="18"/>
        <v>158</v>
      </c>
      <c r="B578" s="40" t="s">
        <v>577</v>
      </c>
      <c r="C578" s="41" t="s">
        <v>10</v>
      </c>
      <c r="D578" s="42">
        <v>9</v>
      </c>
      <c r="E578" s="40"/>
      <c r="F578" s="42">
        <v>25856.044450215868</v>
      </c>
      <c r="G578" s="43">
        <f t="shared" si="17"/>
        <v>25856.044450215868</v>
      </c>
    </row>
    <row r="579" spans="1:7" ht="12.75">
      <c r="A579" s="39">
        <f t="shared" si="18"/>
        <v>159</v>
      </c>
      <c r="B579" s="40" t="s">
        <v>578</v>
      </c>
      <c r="C579" s="41" t="s">
        <v>10</v>
      </c>
      <c r="D579" s="42">
        <v>49</v>
      </c>
      <c r="E579" s="40"/>
      <c r="F579" s="42">
        <v>74278.04456175613</v>
      </c>
      <c r="G579" s="43">
        <f t="shared" si="17"/>
        <v>74278.04456175613</v>
      </c>
    </row>
    <row r="580" spans="1:7" ht="12.75">
      <c r="A580" s="39">
        <f t="shared" si="18"/>
        <v>160</v>
      </c>
      <c r="B580" s="40" t="s">
        <v>579</v>
      </c>
      <c r="C580" s="41" t="s">
        <v>420</v>
      </c>
      <c r="D580" s="42">
        <v>217.5</v>
      </c>
      <c r="E580" s="40"/>
      <c r="F580" s="42">
        <v>54009.817058928966</v>
      </c>
      <c r="G580" s="43">
        <f t="shared" si="17"/>
        <v>54009.817058928966</v>
      </c>
    </row>
    <row r="581" spans="1:7" ht="12.75">
      <c r="A581" s="39">
        <f t="shared" si="18"/>
        <v>161</v>
      </c>
      <c r="B581" s="40" t="s">
        <v>580</v>
      </c>
      <c r="C581" s="41" t="s">
        <v>10</v>
      </c>
      <c r="D581" s="42">
        <v>4</v>
      </c>
      <c r="E581" s="40"/>
      <c r="F581" s="42">
        <v>11491.575311207054</v>
      </c>
      <c r="G581" s="43">
        <f t="shared" si="17"/>
        <v>11491.575311207054</v>
      </c>
    </row>
    <row r="582" spans="1:7" ht="12.75">
      <c r="A582" s="39">
        <f t="shared" si="18"/>
        <v>162</v>
      </c>
      <c r="B582" s="40" t="s">
        <v>581</v>
      </c>
      <c r="C582" s="41" t="s">
        <v>10</v>
      </c>
      <c r="D582" s="42">
        <v>23</v>
      </c>
      <c r="E582" s="40"/>
      <c r="F582" s="42">
        <v>36836.25457672367</v>
      </c>
      <c r="G582" s="43">
        <f t="shared" si="17"/>
        <v>36836.25457672367</v>
      </c>
    </row>
    <row r="583" spans="1:7" ht="12.75">
      <c r="A583" s="39">
        <f t="shared" si="18"/>
        <v>163</v>
      </c>
      <c r="B583" s="40" t="s">
        <v>582</v>
      </c>
      <c r="C583" s="41" t="s">
        <v>420</v>
      </c>
      <c r="D583" s="42">
        <v>290.2</v>
      </c>
      <c r="E583" s="40"/>
      <c r="F583" s="42">
        <v>68748.23495425639</v>
      </c>
      <c r="G583" s="43">
        <f t="shared" si="17"/>
        <v>68748.23495425639</v>
      </c>
    </row>
    <row r="584" spans="1:7" ht="12.75">
      <c r="A584" s="39">
        <f t="shared" si="18"/>
        <v>164</v>
      </c>
      <c r="B584" s="40" t="s">
        <v>583</v>
      </c>
      <c r="C584" s="41" t="s">
        <v>10</v>
      </c>
      <c r="D584" s="42">
        <v>4</v>
      </c>
      <c r="E584" s="40"/>
      <c r="F584" s="42">
        <v>12963.084664308148</v>
      </c>
      <c r="G584" s="43">
        <f t="shared" si="17"/>
        <v>12963.084664308148</v>
      </c>
    </row>
    <row r="585" spans="1:7" ht="12.75">
      <c r="A585" s="39">
        <f t="shared" si="18"/>
        <v>165</v>
      </c>
      <c r="B585" s="40" t="s">
        <v>584</v>
      </c>
      <c r="C585" s="41" t="s">
        <v>10</v>
      </c>
      <c r="D585" s="42">
        <v>31</v>
      </c>
      <c r="E585" s="40"/>
      <c r="F585" s="42">
        <v>55414.73054536731</v>
      </c>
      <c r="G585" s="43">
        <f t="shared" si="17"/>
        <v>55414.73054536731</v>
      </c>
    </row>
    <row r="586" spans="1:7" ht="12.75">
      <c r="A586" s="39">
        <f t="shared" si="18"/>
        <v>166</v>
      </c>
      <c r="B586" s="40" t="s">
        <v>585</v>
      </c>
      <c r="C586" s="41" t="s">
        <v>420</v>
      </c>
      <c r="D586" s="42">
        <v>234</v>
      </c>
      <c r="E586" s="40"/>
      <c r="F586" s="42">
        <v>57959.122710662305</v>
      </c>
      <c r="G586" s="43">
        <f t="shared" si="17"/>
        <v>57959.122710662305</v>
      </c>
    </row>
    <row r="587" spans="1:7" ht="12.75">
      <c r="A587" s="39">
        <f t="shared" si="18"/>
        <v>167</v>
      </c>
      <c r="B587" s="40" t="s">
        <v>586</v>
      </c>
      <c r="C587" s="41" t="s">
        <v>10</v>
      </c>
      <c r="D587" s="42">
        <v>4</v>
      </c>
      <c r="E587" s="40"/>
      <c r="F587" s="42">
        <v>11491.575311207054</v>
      </c>
      <c r="G587" s="43">
        <f t="shared" si="17"/>
        <v>11491.575311207054</v>
      </c>
    </row>
    <row r="588" spans="1:7" ht="12.75">
      <c r="A588" s="39">
        <f t="shared" si="18"/>
        <v>168</v>
      </c>
      <c r="B588" s="40" t="s">
        <v>587</v>
      </c>
      <c r="C588" s="41" t="s">
        <v>10</v>
      </c>
      <c r="D588" s="42">
        <v>28</v>
      </c>
      <c r="E588" s="40"/>
      <c r="F588" s="42">
        <v>44884.82990586053</v>
      </c>
      <c r="G588" s="43">
        <f t="shared" si="17"/>
        <v>44884.82990586053</v>
      </c>
    </row>
    <row r="589" spans="1:7" ht="12.75">
      <c r="A589" s="39">
        <f t="shared" si="18"/>
        <v>169</v>
      </c>
      <c r="B589" s="40" t="s">
        <v>588</v>
      </c>
      <c r="C589" s="41" t="s">
        <v>420</v>
      </c>
      <c r="D589" s="42">
        <v>493.1</v>
      </c>
      <c r="E589" s="40"/>
      <c r="F589" s="42">
        <v>124375.04772114966</v>
      </c>
      <c r="G589" s="43">
        <f t="shared" si="17"/>
        <v>124375.04772114966</v>
      </c>
    </row>
    <row r="590" spans="1:7" ht="12.75">
      <c r="A590" s="39">
        <f t="shared" si="18"/>
        <v>170</v>
      </c>
      <c r="B590" s="40" t="s">
        <v>589</v>
      </c>
      <c r="C590" s="41" t="s">
        <v>10</v>
      </c>
      <c r="D590" s="42">
        <v>20</v>
      </c>
      <c r="E590" s="40"/>
      <c r="F590" s="42">
        <v>72172.46413554263</v>
      </c>
      <c r="G590" s="43">
        <f t="shared" si="17"/>
        <v>72172.46413554263</v>
      </c>
    </row>
    <row r="591" spans="1:7" ht="12.75">
      <c r="A591" s="39">
        <f t="shared" si="18"/>
        <v>171</v>
      </c>
      <c r="B591" s="40" t="s">
        <v>590</v>
      </c>
      <c r="C591" s="41" t="s">
        <v>10</v>
      </c>
      <c r="D591" s="42">
        <v>44</v>
      </c>
      <c r="E591" s="40"/>
      <c r="F591" s="42">
        <v>90999.37494124667</v>
      </c>
      <c r="G591" s="43">
        <f t="shared" si="17"/>
        <v>90999.37494124667</v>
      </c>
    </row>
    <row r="592" spans="1:7" ht="12.75">
      <c r="A592" s="39">
        <f t="shared" si="18"/>
        <v>172</v>
      </c>
      <c r="B592" s="40" t="s">
        <v>591</v>
      </c>
      <c r="C592" s="41" t="s">
        <v>420</v>
      </c>
      <c r="D592" s="42">
        <v>217.2</v>
      </c>
      <c r="E592" s="40"/>
      <c r="F592" s="42">
        <v>53460.03750631809</v>
      </c>
      <c r="G592" s="43">
        <f t="shared" si="17"/>
        <v>53460.03750631809</v>
      </c>
    </row>
    <row r="593" spans="1:7" ht="12.75">
      <c r="A593" s="39">
        <f t="shared" si="18"/>
        <v>173</v>
      </c>
      <c r="B593" s="40" t="s">
        <v>592</v>
      </c>
      <c r="C593" s="41" t="s">
        <v>10</v>
      </c>
      <c r="D593" s="42">
        <v>6</v>
      </c>
      <c r="E593" s="40"/>
      <c r="F593" s="42">
        <v>17237.36296681058</v>
      </c>
      <c r="G593" s="43">
        <f t="shared" si="17"/>
        <v>17237.36296681058</v>
      </c>
    </row>
    <row r="594" spans="1:7" ht="12.75">
      <c r="A594" s="39">
        <f t="shared" si="18"/>
        <v>174</v>
      </c>
      <c r="B594" s="40" t="s">
        <v>593</v>
      </c>
      <c r="C594" s="41" t="s">
        <v>10</v>
      </c>
      <c r="D594" s="42">
        <v>30</v>
      </c>
      <c r="E594" s="40"/>
      <c r="F594" s="42">
        <v>44609.225473056234</v>
      </c>
      <c r="G594" s="43">
        <f t="shared" si="17"/>
        <v>44609.225473056234</v>
      </c>
    </row>
    <row r="595" spans="1:7" ht="12.75">
      <c r="A595" s="39">
        <f t="shared" si="18"/>
        <v>175</v>
      </c>
      <c r="B595" s="40" t="s">
        <v>594</v>
      </c>
      <c r="C595" s="41" t="s">
        <v>420</v>
      </c>
      <c r="D595" s="42">
        <v>118.5</v>
      </c>
      <c r="E595" s="40"/>
      <c r="F595" s="42">
        <v>29826.62536267602</v>
      </c>
      <c r="G595" s="43">
        <f t="shared" si="17"/>
        <v>29826.62536267602</v>
      </c>
    </row>
    <row r="596" spans="1:7" ht="12.75">
      <c r="A596" s="39">
        <f t="shared" si="18"/>
        <v>176</v>
      </c>
      <c r="B596" s="40" t="s">
        <v>595</v>
      </c>
      <c r="C596" s="41" t="s">
        <v>10</v>
      </c>
      <c r="D596" s="42">
        <v>4</v>
      </c>
      <c r="E596" s="40"/>
      <c r="F596" s="42">
        <v>11491.575311207054</v>
      </c>
      <c r="G596" s="43">
        <f t="shared" si="17"/>
        <v>11491.575311207054</v>
      </c>
    </row>
    <row r="597" spans="1:7" ht="12.75">
      <c r="A597" s="39">
        <f t="shared" si="18"/>
        <v>177</v>
      </c>
      <c r="B597" s="40" t="s">
        <v>596</v>
      </c>
      <c r="C597" s="41" t="s">
        <v>10</v>
      </c>
      <c r="D597" s="42">
        <v>13</v>
      </c>
      <c r="E597" s="40"/>
      <c r="F597" s="42">
        <v>18195.82484646293</v>
      </c>
      <c r="G597" s="43">
        <f t="shared" si="17"/>
        <v>18195.82484646293</v>
      </c>
    </row>
    <row r="598" spans="1:7" ht="12.75">
      <c r="A598" s="39">
        <f t="shared" si="18"/>
        <v>178</v>
      </c>
      <c r="B598" s="40" t="s">
        <v>597</v>
      </c>
      <c r="C598" s="41" t="s">
        <v>420</v>
      </c>
      <c r="D598" s="42">
        <v>445.5</v>
      </c>
      <c r="E598" s="40"/>
      <c r="F598" s="42">
        <v>112368.32523775389</v>
      </c>
      <c r="G598" s="43">
        <f t="shared" si="17"/>
        <v>112368.32523775389</v>
      </c>
    </row>
    <row r="599" spans="1:7" ht="12.75">
      <c r="A599" s="39">
        <f t="shared" si="18"/>
        <v>179</v>
      </c>
      <c r="B599" s="40" t="s">
        <v>598</v>
      </c>
      <c r="C599" s="41" t="s">
        <v>10</v>
      </c>
      <c r="D599" s="42">
        <v>11</v>
      </c>
      <c r="E599" s="40"/>
      <c r="F599" s="42">
        <v>36016.36016512268</v>
      </c>
      <c r="G599" s="43">
        <f t="shared" si="17"/>
        <v>36016.36016512268</v>
      </c>
    </row>
    <row r="600" spans="1:7" ht="12.75">
      <c r="A600" s="39">
        <f t="shared" si="18"/>
        <v>180</v>
      </c>
      <c r="B600" s="40" t="s">
        <v>599</v>
      </c>
      <c r="C600" s="41" t="s">
        <v>10</v>
      </c>
      <c r="D600" s="42">
        <v>60</v>
      </c>
      <c r="E600" s="40"/>
      <c r="F600" s="42">
        <v>103821.3370824102</v>
      </c>
      <c r="G600" s="43">
        <f t="shared" si="17"/>
        <v>103821.3370824102</v>
      </c>
    </row>
    <row r="601" spans="1:7" ht="12.75">
      <c r="A601" s="39">
        <f t="shared" si="18"/>
        <v>181</v>
      </c>
      <c r="B601" s="40" t="s">
        <v>600</v>
      </c>
      <c r="C601" s="41" t="s">
        <v>420</v>
      </c>
      <c r="D601" s="42">
        <v>541.1</v>
      </c>
      <c r="E601" s="40"/>
      <c r="F601" s="42">
        <v>135944.1727490726</v>
      </c>
      <c r="G601" s="43">
        <f t="shared" si="17"/>
        <v>135944.1727490726</v>
      </c>
    </row>
    <row r="602" spans="1:7" ht="12.75">
      <c r="A602" s="39">
        <f t="shared" si="18"/>
        <v>182</v>
      </c>
      <c r="B602" s="40" t="s">
        <v>601</v>
      </c>
      <c r="C602" s="41" t="s">
        <v>10</v>
      </c>
      <c r="D602" s="42">
        <v>10</v>
      </c>
      <c r="E602" s="40"/>
      <c r="F602" s="42">
        <v>31671.956984219825</v>
      </c>
      <c r="G602" s="43">
        <f t="shared" si="17"/>
        <v>31671.956984219825</v>
      </c>
    </row>
    <row r="603" spans="1:7" ht="12.75">
      <c r="A603" s="39">
        <f t="shared" si="18"/>
        <v>183</v>
      </c>
      <c r="B603" s="40" t="s">
        <v>602</v>
      </c>
      <c r="C603" s="41" t="s">
        <v>10</v>
      </c>
      <c r="D603" s="42">
        <v>79</v>
      </c>
      <c r="E603" s="40"/>
      <c r="F603" s="42">
        <v>181551.98205601756</v>
      </c>
      <c r="G603" s="43">
        <f t="shared" si="17"/>
        <v>181551.98205601756</v>
      </c>
    </row>
    <row r="604" spans="1:7" ht="12.75">
      <c r="A604" s="39">
        <f t="shared" si="18"/>
        <v>184</v>
      </c>
      <c r="B604" s="40" t="s">
        <v>603</v>
      </c>
      <c r="C604" s="41" t="s">
        <v>420</v>
      </c>
      <c r="D604" s="42">
        <v>377.9</v>
      </c>
      <c r="E604" s="40"/>
      <c r="F604" s="42">
        <v>93601.50882189118</v>
      </c>
      <c r="G604" s="43">
        <f t="shared" si="17"/>
        <v>93601.50882189118</v>
      </c>
    </row>
    <row r="605" spans="1:7" ht="12.75">
      <c r="A605" s="39">
        <f t="shared" si="18"/>
        <v>185</v>
      </c>
      <c r="B605" s="40" t="s">
        <v>604</v>
      </c>
      <c r="C605" s="41" t="s">
        <v>10</v>
      </c>
      <c r="D605" s="42">
        <v>15</v>
      </c>
      <c r="E605" s="40"/>
      <c r="F605" s="42">
        <v>46036.42612322864</v>
      </c>
      <c r="G605" s="43">
        <f t="shared" si="17"/>
        <v>46036.42612322864</v>
      </c>
    </row>
    <row r="606" spans="1:7" ht="12.75">
      <c r="A606" s="39">
        <f t="shared" si="18"/>
        <v>186</v>
      </c>
      <c r="B606" s="40" t="s">
        <v>605</v>
      </c>
      <c r="C606" s="41" t="s">
        <v>10</v>
      </c>
      <c r="D606" s="42">
        <v>42</v>
      </c>
      <c r="E606" s="40"/>
      <c r="F606" s="42">
        <v>74669.72691827627</v>
      </c>
      <c r="G606" s="43">
        <f t="shared" si="17"/>
        <v>74669.72691827627</v>
      </c>
    </row>
    <row r="607" spans="1:7" ht="12.75">
      <c r="A607" s="39">
        <f t="shared" si="18"/>
        <v>187</v>
      </c>
      <c r="B607" s="40" t="s">
        <v>606</v>
      </c>
      <c r="C607" s="41" t="s">
        <v>420</v>
      </c>
      <c r="D607" s="42">
        <v>331</v>
      </c>
      <c r="E607" s="40"/>
      <c r="F607" s="42">
        <v>101277.79238588379</v>
      </c>
      <c r="G607" s="43">
        <f t="shared" si="17"/>
        <v>101277.79238588379</v>
      </c>
    </row>
    <row r="608" spans="1:7" ht="12.75">
      <c r="A608" s="39">
        <f t="shared" si="18"/>
        <v>188</v>
      </c>
      <c r="B608" s="40" t="s">
        <v>607</v>
      </c>
      <c r="C608" s="41" t="s">
        <v>10</v>
      </c>
      <c r="D608" s="42">
        <v>8</v>
      </c>
      <c r="E608" s="40"/>
      <c r="F608" s="42">
        <v>28869.18803481849</v>
      </c>
      <c r="G608" s="43">
        <f t="shared" si="17"/>
        <v>28869.18803481849</v>
      </c>
    </row>
    <row r="609" spans="1:7" ht="12.75">
      <c r="A609" s="39">
        <f t="shared" si="18"/>
        <v>189</v>
      </c>
      <c r="B609" s="40" t="s">
        <v>608</v>
      </c>
      <c r="C609" s="41" t="s">
        <v>10</v>
      </c>
      <c r="D609" s="42">
        <v>6</v>
      </c>
      <c r="E609" s="40"/>
      <c r="F609" s="42">
        <v>12515.77293996601</v>
      </c>
      <c r="G609" s="43">
        <f t="shared" si="17"/>
        <v>12515.77293996601</v>
      </c>
    </row>
    <row r="610" spans="1:7" ht="12.75">
      <c r="A610" s="39">
        <f t="shared" si="18"/>
        <v>190</v>
      </c>
      <c r="B610" s="40" t="s">
        <v>609</v>
      </c>
      <c r="C610" s="41" t="s">
        <v>420</v>
      </c>
      <c r="D610" s="42">
        <v>1243.2</v>
      </c>
      <c r="E610" s="40"/>
      <c r="F610" s="42">
        <v>460303.42056397715</v>
      </c>
      <c r="G610" s="43">
        <f t="shared" si="17"/>
        <v>460303.42056397715</v>
      </c>
    </row>
    <row r="611" spans="1:7" ht="12.75">
      <c r="A611" s="39">
        <f t="shared" si="18"/>
        <v>191</v>
      </c>
      <c r="B611" s="40" t="s">
        <v>610</v>
      </c>
      <c r="C611" s="41" t="s">
        <v>10</v>
      </c>
      <c r="D611" s="42">
        <v>30</v>
      </c>
      <c r="E611" s="40"/>
      <c r="F611" s="42">
        <v>117088.5112491759</v>
      </c>
      <c r="G611" s="43">
        <f t="shared" si="17"/>
        <v>117088.5112491759</v>
      </c>
    </row>
    <row r="612" spans="1:7" ht="12.75">
      <c r="A612" s="39">
        <f t="shared" si="18"/>
        <v>192</v>
      </c>
      <c r="B612" s="40" t="s">
        <v>611</v>
      </c>
      <c r="C612" s="41" t="s">
        <v>10</v>
      </c>
      <c r="D612" s="42">
        <v>73</v>
      </c>
      <c r="E612" s="40"/>
      <c r="F612" s="42">
        <v>160241.45650938974</v>
      </c>
      <c r="G612" s="43">
        <f t="shared" si="17"/>
        <v>160241.45650938974</v>
      </c>
    </row>
    <row r="613" spans="1:7" ht="12.75">
      <c r="A613" s="39">
        <f t="shared" si="18"/>
        <v>193</v>
      </c>
      <c r="B613" s="40" t="s">
        <v>612</v>
      </c>
      <c r="C613" s="41" t="s">
        <v>10</v>
      </c>
      <c r="D613" s="42">
        <v>1</v>
      </c>
      <c r="E613" s="40"/>
      <c r="F613" s="42">
        <v>444556.5180280175</v>
      </c>
      <c r="G613" s="43">
        <f>E613+F613</f>
        <v>444556.5180280175</v>
      </c>
    </row>
    <row r="614" spans="1:7" ht="12.75">
      <c r="A614" s="39">
        <f aca="true" t="shared" si="19" ref="A614:A642">A613+1</f>
        <v>194</v>
      </c>
      <c r="B614" s="40" t="s">
        <v>613</v>
      </c>
      <c r="C614" s="41" t="s">
        <v>10</v>
      </c>
      <c r="D614" s="42">
        <v>1</v>
      </c>
      <c r="E614" s="40"/>
      <c r="F614" s="42">
        <v>514335.55007057183</v>
      </c>
      <c r="G614" s="43">
        <f>E614+F614</f>
        <v>514335.55007057183</v>
      </c>
    </row>
    <row r="615" spans="1:7" ht="33" customHeight="1">
      <c r="A615" s="39">
        <f t="shared" si="19"/>
        <v>195</v>
      </c>
      <c r="B615" s="16" t="s">
        <v>614</v>
      </c>
      <c r="C615" s="41" t="s">
        <v>10</v>
      </c>
      <c r="D615" s="42">
        <v>1</v>
      </c>
      <c r="E615" s="40"/>
      <c r="F615" s="42">
        <v>230463.0738329218</v>
      </c>
      <c r="G615" s="43">
        <f>E615+F615</f>
        <v>230463.0738329218</v>
      </c>
    </row>
    <row r="616" spans="1:7" ht="38.25">
      <c r="A616" s="39">
        <f t="shared" si="19"/>
        <v>196</v>
      </c>
      <c r="B616" s="16" t="s">
        <v>615</v>
      </c>
      <c r="C616" s="41" t="s">
        <v>10</v>
      </c>
      <c r="D616" s="42">
        <v>1</v>
      </c>
      <c r="E616" s="40"/>
      <c r="F616" s="42">
        <v>348390.27628495416</v>
      </c>
      <c r="G616" s="43">
        <f>E616+F616</f>
        <v>348390.27628495416</v>
      </c>
    </row>
    <row r="617" spans="1:7" ht="12.75">
      <c r="A617" s="39">
        <f t="shared" si="19"/>
        <v>197</v>
      </c>
      <c r="B617" s="48" t="s">
        <v>616</v>
      </c>
      <c r="C617" s="41" t="s">
        <v>10</v>
      </c>
      <c r="D617" s="42">
        <v>1</v>
      </c>
      <c r="E617" s="40"/>
      <c r="F617" s="42">
        <v>210163.54477549743</v>
      </c>
      <c r="G617" s="43">
        <f>E617+F617</f>
        <v>210163.54477549743</v>
      </c>
    </row>
    <row r="618" spans="1:7" ht="12.75">
      <c r="A618" s="39">
        <f t="shared" si="19"/>
        <v>198</v>
      </c>
      <c r="B618" s="16" t="s">
        <v>617</v>
      </c>
      <c r="C618" s="41" t="s">
        <v>10</v>
      </c>
      <c r="D618" s="42">
        <v>1</v>
      </c>
      <c r="E618" s="40"/>
      <c r="F618" s="42">
        <v>48162.97545992174</v>
      </c>
      <c r="G618" s="43">
        <f>E618+F618</f>
        <v>48162.97545992174</v>
      </c>
    </row>
    <row r="619" spans="1:7" ht="25.5">
      <c r="A619" s="39">
        <f t="shared" si="19"/>
        <v>199</v>
      </c>
      <c r="B619" s="49" t="s">
        <v>618</v>
      </c>
      <c r="C619" s="41" t="s">
        <v>10</v>
      </c>
      <c r="D619" s="42">
        <v>1</v>
      </c>
      <c r="E619" s="40"/>
      <c r="F619" s="42">
        <v>131438.23782782222</v>
      </c>
      <c r="G619" s="43">
        <f>E619+F619</f>
        <v>131438.23782782222</v>
      </c>
    </row>
    <row r="620" spans="1:7" ht="25.5">
      <c r="A620" s="39">
        <f t="shared" si="19"/>
        <v>200</v>
      </c>
      <c r="B620" s="50" t="s">
        <v>619</v>
      </c>
      <c r="C620" s="41" t="s">
        <v>10</v>
      </c>
      <c r="D620" s="42">
        <v>1</v>
      </c>
      <c r="E620" s="40"/>
      <c r="F620" s="42">
        <v>8139.021602754727</v>
      </c>
      <c r="G620" s="43">
        <f>E620+F620</f>
        <v>8139.021602754727</v>
      </c>
    </row>
    <row r="621" spans="1:7" ht="25.5">
      <c r="A621" s="39">
        <f t="shared" si="19"/>
        <v>201</v>
      </c>
      <c r="B621" s="16" t="s">
        <v>620</v>
      </c>
      <c r="C621" s="41" t="s">
        <v>10</v>
      </c>
      <c r="D621" s="42">
        <v>31</v>
      </c>
      <c r="E621" s="40"/>
      <c r="F621" s="42">
        <v>256857.82020655615</v>
      </c>
      <c r="G621" s="43">
        <f>E621+F621</f>
        <v>256857.82020655615</v>
      </c>
    </row>
    <row r="622" spans="1:7" ht="25.5">
      <c r="A622" s="39">
        <f t="shared" si="19"/>
        <v>202</v>
      </c>
      <c r="B622" s="44" t="s">
        <v>621</v>
      </c>
      <c r="C622" s="41" t="s">
        <v>10</v>
      </c>
      <c r="D622" s="42">
        <v>1</v>
      </c>
      <c r="E622" s="40"/>
      <c r="F622" s="42">
        <v>12250.728017423127</v>
      </c>
      <c r="G622" s="43">
        <f>E622+F622</f>
        <v>12250.728017423127</v>
      </c>
    </row>
    <row r="623" spans="1:7" ht="25.5">
      <c r="A623" s="39">
        <f t="shared" si="19"/>
        <v>203</v>
      </c>
      <c r="B623" s="44" t="s">
        <v>622</v>
      </c>
      <c r="C623" s="41" t="s">
        <v>10</v>
      </c>
      <c r="D623" s="42">
        <v>1</v>
      </c>
      <c r="E623" s="40"/>
      <c r="F623" s="42">
        <v>5521.600880731035</v>
      </c>
      <c r="G623" s="43">
        <f>E623+F623</f>
        <v>5521.600880731035</v>
      </c>
    </row>
    <row r="624" spans="1:7" ht="12.75">
      <c r="A624" s="39">
        <f t="shared" si="19"/>
        <v>204</v>
      </c>
      <c r="B624" s="44" t="s">
        <v>623</v>
      </c>
      <c r="C624" s="41" t="s">
        <v>420</v>
      </c>
      <c r="D624" s="51">
        <v>1018</v>
      </c>
      <c r="E624" s="52"/>
      <c r="F624" s="42">
        <v>211815.2225447705</v>
      </c>
      <c r="G624" s="43">
        <f>E624+F624</f>
        <v>211815.2225447705</v>
      </c>
    </row>
    <row r="625" spans="1:7" ht="25.5">
      <c r="A625" s="39">
        <f t="shared" si="19"/>
        <v>205</v>
      </c>
      <c r="B625" s="44" t="s">
        <v>624</v>
      </c>
      <c r="C625" s="41" t="s">
        <v>10</v>
      </c>
      <c r="D625" s="42">
        <v>3</v>
      </c>
      <c r="E625" s="40"/>
      <c r="F625" s="42">
        <v>16619.315472080656</v>
      </c>
      <c r="G625" s="43">
        <f>E625+F625</f>
        <v>16619.315472080656</v>
      </c>
    </row>
    <row r="626" spans="1:7" ht="12.75">
      <c r="A626" s="39">
        <f t="shared" si="19"/>
        <v>206</v>
      </c>
      <c r="B626" s="40" t="s">
        <v>625</v>
      </c>
      <c r="C626" s="41" t="s">
        <v>420</v>
      </c>
      <c r="D626" s="42">
        <v>522.96</v>
      </c>
      <c r="E626" s="40"/>
      <c r="F626" s="42">
        <v>128717.60417906435</v>
      </c>
      <c r="G626" s="43">
        <f>E626+F626</f>
        <v>128717.60417906435</v>
      </c>
    </row>
    <row r="627" spans="1:7" ht="12.75">
      <c r="A627" s="39">
        <f t="shared" si="19"/>
        <v>207</v>
      </c>
      <c r="B627" s="40" t="s">
        <v>626</v>
      </c>
      <c r="C627" s="41" t="s">
        <v>10</v>
      </c>
      <c r="D627" s="42">
        <v>26</v>
      </c>
      <c r="E627" s="40"/>
      <c r="F627" s="42">
        <v>36767.69814798445</v>
      </c>
      <c r="G627" s="43">
        <f>E627+F627</f>
        <v>36767.69814798445</v>
      </c>
    </row>
    <row r="628" spans="1:7" ht="12.75">
      <c r="A628" s="39">
        <f t="shared" si="19"/>
        <v>208</v>
      </c>
      <c r="B628" s="40" t="s">
        <v>627</v>
      </c>
      <c r="C628" s="41" t="s">
        <v>10</v>
      </c>
      <c r="D628" s="42">
        <v>50</v>
      </c>
      <c r="E628" s="40"/>
      <c r="F628" s="42">
        <v>83423.04209679234</v>
      </c>
      <c r="G628" s="43">
        <f>E628+F628</f>
        <v>83423.04209679234</v>
      </c>
    </row>
    <row r="629" spans="1:7" ht="12.75">
      <c r="A629" s="39">
        <f t="shared" si="19"/>
        <v>209</v>
      </c>
      <c r="B629" s="40" t="s">
        <v>628</v>
      </c>
      <c r="C629" s="41" t="s">
        <v>420</v>
      </c>
      <c r="D629" s="42">
        <v>409.8</v>
      </c>
      <c r="E629" s="40"/>
      <c r="F629" s="42">
        <v>101502.77637075179</v>
      </c>
      <c r="G629" s="43">
        <f>E629+F629</f>
        <v>101502.77637075179</v>
      </c>
    </row>
    <row r="630" spans="1:7" ht="12.75">
      <c r="A630" s="39">
        <f t="shared" si="19"/>
        <v>210</v>
      </c>
      <c r="B630" s="40" t="s">
        <v>629</v>
      </c>
      <c r="C630" s="41" t="s">
        <v>10</v>
      </c>
      <c r="D630" s="42">
        <v>15</v>
      </c>
      <c r="E630" s="40"/>
      <c r="F630" s="42">
        <v>43093.40741702645</v>
      </c>
      <c r="G630" s="43">
        <f>E630+F630</f>
        <v>43093.40741702645</v>
      </c>
    </row>
    <row r="631" spans="1:7" ht="12.75">
      <c r="A631" s="39">
        <f t="shared" si="19"/>
        <v>211</v>
      </c>
      <c r="B631" s="40" t="s">
        <v>630</v>
      </c>
      <c r="C631" s="41" t="s">
        <v>10</v>
      </c>
      <c r="D631" s="42">
        <v>41</v>
      </c>
      <c r="E631" s="40"/>
      <c r="F631" s="42">
        <v>72363.25844755418</v>
      </c>
      <c r="G631" s="43">
        <f>E631+F631</f>
        <v>72363.25844755418</v>
      </c>
    </row>
    <row r="632" spans="1:7" ht="12.75">
      <c r="A632" s="39">
        <f t="shared" si="19"/>
        <v>212</v>
      </c>
      <c r="B632" s="40" t="s">
        <v>631</v>
      </c>
      <c r="C632" s="41" t="s">
        <v>420</v>
      </c>
      <c r="D632" s="42">
        <v>341.3</v>
      </c>
      <c r="E632" s="40"/>
      <c r="F632" s="42">
        <v>84005.10135533357</v>
      </c>
      <c r="G632" s="43">
        <f>E632+F632</f>
        <v>84005.10135533357</v>
      </c>
    </row>
    <row r="633" spans="1:7" ht="12.75">
      <c r="A633" s="39">
        <f t="shared" si="19"/>
        <v>213</v>
      </c>
      <c r="B633" s="40" t="s">
        <v>632</v>
      </c>
      <c r="C633" s="41" t="s">
        <v>10</v>
      </c>
      <c r="D633" s="42">
        <v>7</v>
      </c>
      <c r="E633" s="40"/>
      <c r="F633" s="42">
        <v>20110.256794612338</v>
      </c>
      <c r="G633" s="43">
        <f>E633+F633</f>
        <v>20110.256794612338</v>
      </c>
    </row>
    <row r="634" spans="1:7" ht="12.75">
      <c r="A634" s="39">
        <f t="shared" si="19"/>
        <v>214</v>
      </c>
      <c r="B634" s="40" t="s">
        <v>633</v>
      </c>
      <c r="C634" s="41" t="s">
        <v>10</v>
      </c>
      <c r="D634" s="42">
        <v>49</v>
      </c>
      <c r="E634" s="40"/>
      <c r="F634" s="42">
        <v>67305.4257001976</v>
      </c>
      <c r="G634" s="43">
        <f>E634+F634</f>
        <v>67305.4257001976</v>
      </c>
    </row>
    <row r="635" spans="1:7" ht="12.75">
      <c r="A635" s="39">
        <f t="shared" si="19"/>
        <v>215</v>
      </c>
      <c r="B635" s="40" t="s">
        <v>634</v>
      </c>
      <c r="C635" s="41" t="s">
        <v>10</v>
      </c>
      <c r="D635" s="42">
        <v>1</v>
      </c>
      <c r="E635" s="40"/>
      <c r="F635" s="42">
        <v>88710.09109782237</v>
      </c>
      <c r="G635" s="43">
        <f>E635+F635</f>
        <v>88710.09109782237</v>
      </c>
    </row>
    <row r="636" spans="1:7" ht="12.75">
      <c r="A636" s="39">
        <f t="shared" si="19"/>
        <v>216</v>
      </c>
      <c r="B636" s="40" t="s">
        <v>635</v>
      </c>
      <c r="C636" s="41" t="s">
        <v>10</v>
      </c>
      <c r="D636" s="42">
        <v>1</v>
      </c>
      <c r="E636" s="40"/>
      <c r="F636" s="42">
        <v>13631.848279576972</v>
      </c>
      <c r="G636" s="43">
        <f>E636+F636</f>
        <v>13631.848279576972</v>
      </c>
    </row>
    <row r="637" spans="1:7" ht="51">
      <c r="A637" s="39">
        <f t="shared" si="19"/>
        <v>217</v>
      </c>
      <c r="B637" s="53" t="s">
        <v>636</v>
      </c>
      <c r="C637" s="41" t="s">
        <v>10</v>
      </c>
      <c r="D637" s="42">
        <v>1</v>
      </c>
      <c r="E637" s="40"/>
      <c r="F637" s="42">
        <v>80842.71258730996</v>
      </c>
      <c r="G637" s="43">
        <f>E637+F637</f>
        <v>80842.71258730996</v>
      </c>
    </row>
    <row r="638" spans="1:7" ht="12.75">
      <c r="A638" s="39">
        <f t="shared" si="19"/>
        <v>218</v>
      </c>
      <c r="B638" s="40" t="s">
        <v>637</v>
      </c>
      <c r="C638" s="41" t="s">
        <v>10</v>
      </c>
      <c r="D638" s="42">
        <v>1</v>
      </c>
      <c r="E638" s="40"/>
      <c r="F638" s="42">
        <v>32025.009008496534</v>
      </c>
      <c r="G638" s="43">
        <f>E638+F638</f>
        <v>32025.009008496534</v>
      </c>
    </row>
    <row r="639" spans="1:7" ht="25.5">
      <c r="A639" s="39">
        <f t="shared" si="19"/>
        <v>219</v>
      </c>
      <c r="B639" s="44" t="s">
        <v>638</v>
      </c>
      <c r="C639" s="41" t="s">
        <v>10</v>
      </c>
      <c r="D639" s="42">
        <v>1</v>
      </c>
      <c r="E639" s="40"/>
      <c r="F639" s="42">
        <v>19712.904504283728</v>
      </c>
      <c r="G639" s="43">
        <f>E639+F639</f>
        <v>19712.904504283728</v>
      </c>
    </row>
    <row r="640" spans="1:7" ht="25.5">
      <c r="A640" s="39">
        <f t="shared" si="19"/>
        <v>220</v>
      </c>
      <c r="B640" s="44" t="s">
        <v>639</v>
      </c>
      <c r="C640" s="41" t="s">
        <v>10</v>
      </c>
      <c r="D640" s="42">
        <v>1</v>
      </c>
      <c r="E640" s="40"/>
      <c r="F640" s="43">
        <v>5013.69815870035</v>
      </c>
      <c r="G640" s="43">
        <f>E640+F640</f>
        <v>5013.69815870035</v>
      </c>
    </row>
    <row r="641" spans="1:7" ht="25.5">
      <c r="A641" s="39">
        <f t="shared" si="19"/>
        <v>221</v>
      </c>
      <c r="B641" s="44" t="s">
        <v>640</v>
      </c>
      <c r="C641" s="41" t="s">
        <v>10</v>
      </c>
      <c r="D641" s="42">
        <v>9</v>
      </c>
      <c r="E641" s="40"/>
      <c r="F641" s="43">
        <v>2971.158852911491</v>
      </c>
      <c r="G641" s="43">
        <f>E641+F641</f>
        <v>2971.158852911491</v>
      </c>
    </row>
    <row r="642" spans="1:7" ht="25.5">
      <c r="A642" s="39">
        <f t="shared" si="19"/>
        <v>222</v>
      </c>
      <c r="B642" s="44" t="s">
        <v>641</v>
      </c>
      <c r="C642" s="41" t="s">
        <v>10</v>
      </c>
      <c r="D642" s="42">
        <v>1</v>
      </c>
      <c r="E642" s="40"/>
      <c r="F642" s="43">
        <v>13868.983870170709</v>
      </c>
      <c r="G642" s="43">
        <f>E642+F642</f>
        <v>13868.983870170709</v>
      </c>
    </row>
    <row r="643" spans="1:7" ht="12.75">
      <c r="A643" s="54"/>
      <c r="B643" s="55" t="s">
        <v>642</v>
      </c>
      <c r="C643" s="56"/>
      <c r="D643" s="57"/>
      <c r="E643" s="58"/>
      <c r="F643" s="59">
        <f>SUM(F421:F642)</f>
        <v>14645195.837484444</v>
      </c>
      <c r="G643" s="59">
        <f>SUM(G421:G642)</f>
        <v>14645195.837484444</v>
      </c>
    </row>
    <row r="644" spans="1:7" ht="12.75">
      <c r="A644" s="21"/>
      <c r="B644" s="60"/>
      <c r="C644" s="61"/>
      <c r="D644" s="24"/>
      <c r="E644" s="25"/>
      <c r="F644" s="26"/>
      <c r="G644" s="4"/>
    </row>
    <row r="645" spans="1:7" ht="12.75">
      <c r="A645" s="21"/>
      <c r="B645" s="60"/>
      <c r="C645" s="61"/>
      <c r="D645" s="24"/>
      <c r="E645" s="25"/>
      <c r="F645" s="26"/>
      <c r="G645" s="4"/>
    </row>
    <row r="646" spans="1:7" ht="12.75">
      <c r="A646" s="1"/>
      <c r="B646" s="1"/>
      <c r="C646" s="1"/>
      <c r="D646" s="2"/>
      <c r="E646" s="1"/>
      <c r="F646" s="3"/>
      <c r="G646" s="4"/>
    </row>
    <row r="647" spans="1:7" ht="34.5" customHeight="1">
      <c r="A647" s="54"/>
      <c r="B647" s="145" t="s">
        <v>643</v>
      </c>
      <c r="C647" s="145"/>
      <c r="D647" s="145"/>
      <c r="E647" s="145"/>
      <c r="F647" s="145"/>
      <c r="G647" s="145"/>
    </row>
    <row r="648" spans="1:7" ht="12.75">
      <c r="A648" s="54"/>
      <c r="B648" s="58"/>
      <c r="C648" s="56"/>
      <c r="D648" s="57"/>
      <c r="E648" s="58"/>
      <c r="F648" s="57"/>
      <c r="G648" s="58"/>
    </row>
    <row r="649" spans="1:7" ht="12.75">
      <c r="A649" s="54"/>
      <c r="B649" s="58"/>
      <c r="C649" s="56"/>
      <c r="D649" s="57"/>
      <c r="E649" s="58"/>
      <c r="F649" s="57"/>
      <c r="G649" s="58"/>
    </row>
    <row r="650" spans="1:7" ht="25.5">
      <c r="A650" s="35" t="s">
        <v>416</v>
      </c>
      <c r="B650" s="35" t="s">
        <v>4</v>
      </c>
      <c r="C650" s="35" t="s">
        <v>5</v>
      </c>
      <c r="D650" s="36" t="s">
        <v>417</v>
      </c>
      <c r="E650" s="37"/>
      <c r="F650" s="38" t="s">
        <v>418</v>
      </c>
      <c r="G650" s="37" t="s">
        <v>8</v>
      </c>
    </row>
    <row r="651" spans="1:7" ht="12.75">
      <c r="A651" s="39">
        <v>1</v>
      </c>
      <c r="B651" s="62" t="s">
        <v>644</v>
      </c>
      <c r="C651" s="63" t="s">
        <v>420</v>
      </c>
      <c r="D651" s="42">
        <v>1275.3</v>
      </c>
      <c r="E651" s="40"/>
      <c r="F651" s="42">
        <v>396695.9564573068</v>
      </c>
      <c r="G651" s="43">
        <f aca="true" t="shared" si="20" ref="G651:G714">E651+F651</f>
        <v>396695.9564573068</v>
      </c>
    </row>
    <row r="652" spans="1:7" ht="12.75">
      <c r="A652" s="39">
        <f aca="true" t="shared" si="21" ref="A652:A715">A651+1</f>
        <v>2</v>
      </c>
      <c r="B652" s="62" t="s">
        <v>645</v>
      </c>
      <c r="C652" s="63" t="s">
        <v>10</v>
      </c>
      <c r="D652" s="42">
        <v>38</v>
      </c>
      <c r="E652" s="40"/>
      <c r="F652" s="42">
        <v>110641.47480956808</v>
      </c>
      <c r="G652" s="43">
        <f t="shared" si="20"/>
        <v>110641.47480956808</v>
      </c>
    </row>
    <row r="653" spans="1:7" ht="12.75">
      <c r="A653" s="39">
        <f t="shared" si="21"/>
        <v>3</v>
      </c>
      <c r="B653" s="62" t="s">
        <v>646</v>
      </c>
      <c r="C653" s="63" t="s">
        <v>10</v>
      </c>
      <c r="D653" s="42">
        <v>105</v>
      </c>
      <c r="E653" s="40"/>
      <c r="F653" s="42">
        <v>156024.6669464851</v>
      </c>
      <c r="G653" s="43">
        <f t="shared" si="20"/>
        <v>156024.6669464851</v>
      </c>
    </row>
    <row r="654" spans="1:7" ht="12.75">
      <c r="A654" s="39">
        <f t="shared" si="21"/>
        <v>4</v>
      </c>
      <c r="B654" s="64" t="s">
        <v>647</v>
      </c>
      <c r="C654" s="65" t="s">
        <v>420</v>
      </c>
      <c r="D654" s="42">
        <v>578.4</v>
      </c>
      <c r="E654" s="40"/>
      <c r="F654" s="42">
        <v>172815.0976525812</v>
      </c>
      <c r="G654" s="43">
        <f t="shared" si="20"/>
        <v>172815.0976525812</v>
      </c>
    </row>
    <row r="655" spans="1:7" ht="12.75">
      <c r="A655" s="39">
        <f t="shared" si="21"/>
        <v>5</v>
      </c>
      <c r="B655" s="64" t="s">
        <v>648</v>
      </c>
      <c r="C655" s="65" t="s">
        <v>10</v>
      </c>
      <c r="D655" s="42">
        <v>16</v>
      </c>
      <c r="E655" s="40"/>
      <c r="F655" s="42">
        <v>63624.41348204138</v>
      </c>
      <c r="G655" s="43">
        <f t="shared" si="20"/>
        <v>63624.41348204138</v>
      </c>
    </row>
    <row r="656" spans="1:7" ht="12.75">
      <c r="A656" s="39">
        <f t="shared" si="21"/>
        <v>6</v>
      </c>
      <c r="B656" s="64" t="s">
        <v>649</v>
      </c>
      <c r="C656" s="65" t="s">
        <v>10</v>
      </c>
      <c r="D656" s="42">
        <v>21</v>
      </c>
      <c r="E656" s="40"/>
      <c r="F656" s="42">
        <v>30276.656576350077</v>
      </c>
      <c r="G656" s="43">
        <f t="shared" si="20"/>
        <v>30276.656576350077</v>
      </c>
    </row>
    <row r="657" spans="1:7" ht="12.75">
      <c r="A657" s="39">
        <f t="shared" si="21"/>
        <v>7</v>
      </c>
      <c r="B657" s="62" t="s">
        <v>650</v>
      </c>
      <c r="C657" s="63" t="s">
        <v>420</v>
      </c>
      <c r="D657" s="42">
        <v>1992.8</v>
      </c>
      <c r="E657" s="40"/>
      <c r="F657" s="42">
        <v>814387.9896017476</v>
      </c>
      <c r="G657" s="43">
        <f t="shared" si="20"/>
        <v>814387.9896017476</v>
      </c>
    </row>
    <row r="658" spans="1:7" ht="12.75">
      <c r="A658" s="39">
        <f t="shared" si="21"/>
        <v>8</v>
      </c>
      <c r="B658" s="62" t="s">
        <v>651</v>
      </c>
      <c r="C658" s="63" t="s">
        <v>10</v>
      </c>
      <c r="D658" s="42">
        <v>46</v>
      </c>
      <c r="E658" s="40"/>
      <c r="F658" s="42">
        <v>168940.84990640852</v>
      </c>
      <c r="G658" s="43">
        <f t="shared" si="20"/>
        <v>168940.84990640852</v>
      </c>
    </row>
    <row r="659" spans="1:7" ht="12.75">
      <c r="A659" s="39">
        <f t="shared" si="21"/>
        <v>9</v>
      </c>
      <c r="B659" s="62" t="s">
        <v>652</v>
      </c>
      <c r="C659" s="63" t="s">
        <v>10</v>
      </c>
      <c r="D659" s="42">
        <v>147</v>
      </c>
      <c r="E659" s="40"/>
      <c r="F659" s="42">
        <v>288857.6174119801</v>
      </c>
      <c r="G659" s="43">
        <f t="shared" si="20"/>
        <v>288857.6174119801</v>
      </c>
    </row>
    <row r="660" spans="1:7" ht="12.75">
      <c r="A660" s="39">
        <f t="shared" si="21"/>
        <v>10</v>
      </c>
      <c r="B660" s="62" t="s">
        <v>653</v>
      </c>
      <c r="C660" s="63" t="s">
        <v>420</v>
      </c>
      <c r="D660" s="42">
        <v>1183.12</v>
      </c>
      <c r="E660" s="40"/>
      <c r="F660" s="42">
        <v>781428.6896117408</v>
      </c>
      <c r="G660" s="43">
        <f t="shared" si="20"/>
        <v>781428.6896117408</v>
      </c>
    </row>
    <row r="661" spans="1:7" ht="12.75">
      <c r="A661" s="39">
        <f t="shared" si="21"/>
        <v>11</v>
      </c>
      <c r="B661" s="62" t="s">
        <v>654</v>
      </c>
      <c r="C661" s="63" t="s">
        <v>10</v>
      </c>
      <c r="D661" s="42">
        <v>27</v>
      </c>
      <c r="E661" s="40"/>
      <c r="F661" s="42">
        <v>95226.24558786077</v>
      </c>
      <c r="G661" s="43">
        <f t="shared" si="20"/>
        <v>95226.24558786077</v>
      </c>
    </row>
    <row r="662" spans="1:7" ht="12.75">
      <c r="A662" s="39">
        <f t="shared" si="21"/>
        <v>12</v>
      </c>
      <c r="B662" s="62" t="s">
        <v>655</v>
      </c>
      <c r="C662" s="63" t="s">
        <v>10</v>
      </c>
      <c r="D662" s="42">
        <v>113</v>
      </c>
      <c r="E662" s="40"/>
      <c r="F662" s="42">
        <v>251626.82185274092</v>
      </c>
      <c r="G662" s="43">
        <f t="shared" si="20"/>
        <v>251626.82185274092</v>
      </c>
    </row>
    <row r="663" spans="1:7" ht="12.75">
      <c r="A663" s="39">
        <f t="shared" si="21"/>
        <v>13</v>
      </c>
      <c r="B663" s="16" t="s">
        <v>656</v>
      </c>
      <c r="C663" s="66" t="s">
        <v>10</v>
      </c>
      <c r="D663" s="42">
        <v>2</v>
      </c>
      <c r="E663" s="40"/>
      <c r="F663" s="42">
        <v>5462.808979634112</v>
      </c>
      <c r="G663" s="43">
        <f t="shared" si="20"/>
        <v>5462.808979634112</v>
      </c>
    </row>
    <row r="664" spans="1:7" ht="12.75">
      <c r="A664" s="39">
        <f t="shared" si="21"/>
        <v>14</v>
      </c>
      <c r="B664" s="62" t="s">
        <v>657</v>
      </c>
      <c r="C664" s="63" t="s">
        <v>420</v>
      </c>
      <c r="D664" s="42">
        <v>1812.14</v>
      </c>
      <c r="E664" s="40"/>
      <c r="F664" s="42">
        <v>463147.6395903118</v>
      </c>
      <c r="G664" s="43">
        <f t="shared" si="20"/>
        <v>463147.6395903118</v>
      </c>
    </row>
    <row r="665" spans="1:7" ht="12.75">
      <c r="A665" s="39">
        <f t="shared" si="21"/>
        <v>15</v>
      </c>
      <c r="B665" s="62" t="s">
        <v>658</v>
      </c>
      <c r="C665" s="63" t="s">
        <v>10</v>
      </c>
      <c r="D665" s="42">
        <v>46</v>
      </c>
      <c r="E665" s="40"/>
      <c r="F665" s="42">
        <v>163054.81249400415</v>
      </c>
      <c r="G665" s="43">
        <f t="shared" si="20"/>
        <v>163054.81249400415</v>
      </c>
    </row>
    <row r="666" spans="1:7" ht="12.75">
      <c r="A666" s="39">
        <f t="shared" si="21"/>
        <v>16</v>
      </c>
      <c r="B666" s="62" t="s">
        <v>659</v>
      </c>
      <c r="C666" s="63" t="s">
        <v>10</v>
      </c>
      <c r="D666" s="42">
        <v>44</v>
      </c>
      <c r="E666" s="40"/>
      <c r="F666" s="42">
        <v>60712.32106149736</v>
      </c>
      <c r="G666" s="43">
        <f t="shared" si="20"/>
        <v>60712.32106149736</v>
      </c>
    </row>
    <row r="667" spans="1:7" ht="12.75">
      <c r="A667" s="39">
        <f t="shared" si="21"/>
        <v>17</v>
      </c>
      <c r="B667" s="62" t="s">
        <v>660</v>
      </c>
      <c r="C667" s="63" t="s">
        <v>420</v>
      </c>
      <c r="D667" s="42">
        <v>759.3</v>
      </c>
      <c r="E667" s="40"/>
      <c r="F667" s="42">
        <v>187099.8920785589</v>
      </c>
      <c r="G667" s="43">
        <f t="shared" si="20"/>
        <v>187099.8920785589</v>
      </c>
    </row>
    <row r="668" spans="1:7" ht="12.75">
      <c r="A668" s="39">
        <f t="shared" si="21"/>
        <v>18</v>
      </c>
      <c r="B668" s="62" t="s">
        <v>661</v>
      </c>
      <c r="C668" s="63" t="s">
        <v>10</v>
      </c>
      <c r="D668" s="42">
        <v>18</v>
      </c>
      <c r="E668" s="40"/>
      <c r="F668" s="42">
        <v>51712.088900431736</v>
      </c>
      <c r="G668" s="43">
        <f t="shared" si="20"/>
        <v>51712.088900431736</v>
      </c>
    </row>
    <row r="669" spans="1:7" ht="12.75">
      <c r="A669" s="39">
        <f t="shared" si="21"/>
        <v>19</v>
      </c>
      <c r="B669" s="62" t="s">
        <v>662</v>
      </c>
      <c r="C669" s="63" t="s">
        <v>10</v>
      </c>
      <c r="D669" s="42">
        <v>39</v>
      </c>
      <c r="E669" s="40"/>
      <c r="F669" s="42">
        <v>60260.12690514539</v>
      </c>
      <c r="G669" s="43">
        <f t="shared" si="20"/>
        <v>60260.12690514539</v>
      </c>
    </row>
    <row r="670" spans="1:7" ht="12.75">
      <c r="A670" s="39">
        <f t="shared" si="21"/>
        <v>20</v>
      </c>
      <c r="B670" s="62" t="s">
        <v>663</v>
      </c>
      <c r="C670" s="63" t="s">
        <v>420</v>
      </c>
      <c r="D670" s="42">
        <v>1049.5</v>
      </c>
      <c r="E670" s="40"/>
      <c r="F670" s="42">
        <v>276388.0504930812</v>
      </c>
      <c r="G670" s="43">
        <f t="shared" si="20"/>
        <v>276388.0504930812</v>
      </c>
    </row>
    <row r="671" spans="1:7" ht="12.75">
      <c r="A671" s="39">
        <f t="shared" si="21"/>
        <v>21</v>
      </c>
      <c r="B671" s="62" t="s">
        <v>664</v>
      </c>
      <c r="C671" s="63" t="s">
        <v>10</v>
      </c>
      <c r="D671" s="42">
        <v>25</v>
      </c>
      <c r="E671" s="40"/>
      <c r="F671" s="42">
        <v>107138.57016947039</v>
      </c>
      <c r="G671" s="43">
        <f t="shared" si="20"/>
        <v>107138.57016947039</v>
      </c>
    </row>
    <row r="672" spans="1:7" ht="12.75">
      <c r="A672" s="39">
        <f t="shared" si="21"/>
        <v>22</v>
      </c>
      <c r="B672" s="62" t="s">
        <v>665</v>
      </c>
      <c r="C672" s="63" t="s">
        <v>10</v>
      </c>
      <c r="D672" s="42">
        <v>34</v>
      </c>
      <c r="E672" s="40"/>
      <c r="F672" s="42">
        <v>45861.910800845755</v>
      </c>
      <c r="G672" s="43">
        <f t="shared" si="20"/>
        <v>45861.910800845755</v>
      </c>
    </row>
    <row r="673" spans="1:7" ht="12.75">
      <c r="A673" s="39">
        <f t="shared" si="21"/>
        <v>23</v>
      </c>
      <c r="B673" s="62" t="s">
        <v>666</v>
      </c>
      <c r="C673" s="63" t="s">
        <v>420</v>
      </c>
      <c r="D673" s="42">
        <v>812.4</v>
      </c>
      <c r="E673" s="40"/>
      <c r="F673" s="42">
        <v>230174.04804087305</v>
      </c>
      <c r="G673" s="43">
        <f t="shared" si="20"/>
        <v>230174.04804087305</v>
      </c>
    </row>
    <row r="674" spans="1:7" ht="12.75">
      <c r="A674" s="39">
        <f t="shared" si="21"/>
        <v>24</v>
      </c>
      <c r="B674" s="62" t="s">
        <v>667</v>
      </c>
      <c r="C674" s="63" t="s">
        <v>10</v>
      </c>
      <c r="D674" s="42">
        <v>22</v>
      </c>
      <c r="E674" s="40"/>
      <c r="F674" s="42">
        <v>63203.664211638796</v>
      </c>
      <c r="G674" s="43">
        <f t="shared" si="20"/>
        <v>63203.664211638796</v>
      </c>
    </row>
    <row r="675" spans="1:7" ht="12.75">
      <c r="A675" s="39">
        <f t="shared" si="21"/>
        <v>25</v>
      </c>
      <c r="B675" s="62" t="s">
        <v>668</v>
      </c>
      <c r="C675" s="63" t="s">
        <v>10</v>
      </c>
      <c r="D675" s="42">
        <v>89</v>
      </c>
      <c r="E675" s="40"/>
      <c r="F675" s="42">
        <v>123922.72707692177</v>
      </c>
      <c r="G675" s="43">
        <f t="shared" si="20"/>
        <v>123922.72707692177</v>
      </c>
    </row>
    <row r="676" spans="1:7" ht="12.75">
      <c r="A676" s="39">
        <f t="shared" si="21"/>
        <v>26</v>
      </c>
      <c r="B676" s="62" t="s">
        <v>669</v>
      </c>
      <c r="C676" s="63" t="s">
        <v>420</v>
      </c>
      <c r="D676" s="42">
        <v>825.3</v>
      </c>
      <c r="E676" s="40"/>
      <c r="F676" s="42">
        <v>204242.86979237094</v>
      </c>
      <c r="G676" s="43">
        <f t="shared" si="20"/>
        <v>204242.86979237094</v>
      </c>
    </row>
    <row r="677" spans="1:7" ht="12.75">
      <c r="A677" s="39">
        <f t="shared" si="21"/>
        <v>27</v>
      </c>
      <c r="B677" s="62" t="s">
        <v>670</v>
      </c>
      <c r="C677" s="63" t="s">
        <v>10</v>
      </c>
      <c r="D677" s="42">
        <v>20</v>
      </c>
      <c r="E677" s="40"/>
      <c r="F677" s="42">
        <v>60400.89526223745</v>
      </c>
      <c r="G677" s="43">
        <f t="shared" si="20"/>
        <v>60400.89526223745</v>
      </c>
    </row>
    <row r="678" spans="1:7" ht="12.75">
      <c r="A678" s="39">
        <f t="shared" si="21"/>
        <v>28</v>
      </c>
      <c r="B678" s="62" t="s">
        <v>671</v>
      </c>
      <c r="C678" s="63" t="s">
        <v>10</v>
      </c>
      <c r="D678" s="42">
        <v>80</v>
      </c>
      <c r="E678" s="40"/>
      <c r="F678" s="42">
        <v>117118.59006606559</v>
      </c>
      <c r="G678" s="43">
        <f t="shared" si="20"/>
        <v>117118.59006606559</v>
      </c>
    </row>
    <row r="679" spans="1:7" ht="12.75">
      <c r="A679" s="39">
        <f t="shared" si="21"/>
        <v>29</v>
      </c>
      <c r="B679" s="62" t="s">
        <v>672</v>
      </c>
      <c r="C679" s="63" t="s">
        <v>420</v>
      </c>
      <c r="D679" s="42">
        <v>567.73</v>
      </c>
      <c r="E679" s="40"/>
      <c r="F679" s="42">
        <v>141081.90788763692</v>
      </c>
      <c r="G679" s="43">
        <f t="shared" si="20"/>
        <v>141081.90788763692</v>
      </c>
    </row>
    <row r="680" spans="1:7" ht="12.75">
      <c r="A680" s="39">
        <f t="shared" si="21"/>
        <v>30</v>
      </c>
      <c r="B680" s="62" t="s">
        <v>673</v>
      </c>
      <c r="C680" s="63" t="s">
        <v>10</v>
      </c>
      <c r="D680" s="42">
        <v>16</v>
      </c>
      <c r="E680" s="40"/>
      <c r="F680" s="42">
        <v>51852.33865723259</v>
      </c>
      <c r="G680" s="43">
        <f t="shared" si="20"/>
        <v>51852.33865723259</v>
      </c>
    </row>
    <row r="681" spans="1:7" ht="12.75">
      <c r="A681" s="39">
        <f t="shared" si="21"/>
        <v>31</v>
      </c>
      <c r="B681" s="62" t="s">
        <v>674</v>
      </c>
      <c r="C681" s="63" t="s">
        <v>10</v>
      </c>
      <c r="D681" s="42">
        <v>57</v>
      </c>
      <c r="E681" s="40"/>
      <c r="F681" s="42">
        <v>67161.67222923423</v>
      </c>
      <c r="G681" s="43">
        <f t="shared" si="20"/>
        <v>67161.67222923423</v>
      </c>
    </row>
    <row r="682" spans="1:7" ht="12.75">
      <c r="A682" s="39">
        <f t="shared" si="21"/>
        <v>32</v>
      </c>
      <c r="B682" s="62" t="s">
        <v>675</v>
      </c>
      <c r="C682" s="63" t="s">
        <v>420</v>
      </c>
      <c r="D682" s="42">
        <v>1994.45</v>
      </c>
      <c r="E682" s="40"/>
      <c r="F682" s="42">
        <v>470062.200516831</v>
      </c>
      <c r="G682" s="43">
        <f t="shared" si="20"/>
        <v>470062.200516831</v>
      </c>
    </row>
    <row r="683" spans="1:7" ht="12.75">
      <c r="A683" s="39">
        <f t="shared" si="21"/>
        <v>33</v>
      </c>
      <c r="B683" s="62" t="s">
        <v>676</v>
      </c>
      <c r="C683" s="63" t="s">
        <v>10</v>
      </c>
      <c r="D683" s="42">
        <v>41</v>
      </c>
      <c r="E683" s="40"/>
      <c r="F683" s="42">
        <v>126617.70305847886</v>
      </c>
      <c r="G683" s="43">
        <f t="shared" si="20"/>
        <v>126617.70305847886</v>
      </c>
    </row>
    <row r="684" spans="1:7" ht="12.75">
      <c r="A684" s="39">
        <f t="shared" si="21"/>
        <v>34</v>
      </c>
      <c r="B684" s="62" t="s">
        <v>677</v>
      </c>
      <c r="C684" s="63" t="s">
        <v>10</v>
      </c>
      <c r="D684" s="42">
        <v>118</v>
      </c>
      <c r="E684" s="40"/>
      <c r="F684" s="42">
        <v>173759.41818770766</v>
      </c>
      <c r="G684" s="43">
        <f t="shared" si="20"/>
        <v>173759.41818770766</v>
      </c>
    </row>
    <row r="685" spans="1:7" ht="12.75">
      <c r="A685" s="39">
        <f t="shared" si="21"/>
        <v>35</v>
      </c>
      <c r="B685" s="62" t="s">
        <v>678</v>
      </c>
      <c r="C685" s="63" t="s">
        <v>420</v>
      </c>
      <c r="D685" s="42">
        <v>342.29999999999995</v>
      </c>
      <c r="E685" s="40"/>
      <c r="F685" s="42">
        <v>73405.44265226646</v>
      </c>
      <c r="G685" s="43">
        <f t="shared" si="20"/>
        <v>73405.44265226646</v>
      </c>
    </row>
    <row r="686" spans="1:7" ht="12.75">
      <c r="A686" s="39">
        <f t="shared" si="21"/>
        <v>36</v>
      </c>
      <c r="B686" s="62" t="s">
        <v>679</v>
      </c>
      <c r="C686" s="63" t="s">
        <v>10</v>
      </c>
      <c r="D686" s="42">
        <v>6</v>
      </c>
      <c r="E686" s="40"/>
      <c r="F686" s="42">
        <v>17237.36296681058</v>
      </c>
      <c r="G686" s="43">
        <f t="shared" si="20"/>
        <v>17237.36296681058</v>
      </c>
    </row>
    <row r="687" spans="1:7" ht="12.75">
      <c r="A687" s="39">
        <f t="shared" si="21"/>
        <v>37</v>
      </c>
      <c r="B687" s="62" t="s">
        <v>680</v>
      </c>
      <c r="C687" s="63" t="s">
        <v>10</v>
      </c>
      <c r="D687" s="42">
        <v>26</v>
      </c>
      <c r="E687" s="40"/>
      <c r="F687" s="42">
        <v>27606.396325744365</v>
      </c>
      <c r="G687" s="43">
        <f t="shared" si="20"/>
        <v>27606.396325744365</v>
      </c>
    </row>
    <row r="688" spans="1:7" ht="12.75">
      <c r="A688" s="39">
        <f t="shared" si="21"/>
        <v>38</v>
      </c>
      <c r="B688" s="62" t="s">
        <v>681</v>
      </c>
      <c r="C688" s="63" t="s">
        <v>420</v>
      </c>
      <c r="D688" s="42">
        <v>1234.9</v>
      </c>
      <c r="E688" s="40"/>
      <c r="F688" s="42">
        <v>325188.5402756852</v>
      </c>
      <c r="G688" s="43">
        <f t="shared" si="20"/>
        <v>325188.5402756852</v>
      </c>
    </row>
    <row r="689" spans="1:7" ht="12.75">
      <c r="A689" s="39">
        <f t="shared" si="21"/>
        <v>39</v>
      </c>
      <c r="B689" s="62" t="s">
        <v>682</v>
      </c>
      <c r="C689" s="63" t="s">
        <v>10</v>
      </c>
      <c r="D689" s="42">
        <v>29</v>
      </c>
      <c r="E689" s="40"/>
      <c r="F689" s="42">
        <v>100972.03324346428</v>
      </c>
      <c r="G689" s="43">
        <f t="shared" si="20"/>
        <v>100972.03324346428</v>
      </c>
    </row>
    <row r="690" spans="1:7" ht="12.75">
      <c r="A690" s="39">
        <f t="shared" si="21"/>
        <v>40</v>
      </c>
      <c r="B690" s="62" t="s">
        <v>683</v>
      </c>
      <c r="C690" s="63" t="s">
        <v>10</v>
      </c>
      <c r="D690" s="42">
        <v>78</v>
      </c>
      <c r="E690" s="40"/>
      <c r="F690" s="42">
        <v>106647.07623007544</v>
      </c>
      <c r="G690" s="43">
        <f t="shared" si="20"/>
        <v>106647.07623007544</v>
      </c>
    </row>
    <row r="691" spans="1:7" ht="12.75">
      <c r="A691" s="39">
        <f t="shared" si="21"/>
        <v>41</v>
      </c>
      <c r="B691" s="62" t="s">
        <v>684</v>
      </c>
      <c r="C691" s="63" t="s">
        <v>420</v>
      </c>
      <c r="D691" s="42">
        <v>499.69</v>
      </c>
      <c r="E691" s="40"/>
      <c r="F691" s="42">
        <v>123767.48850682646</v>
      </c>
      <c r="G691" s="43">
        <f t="shared" si="20"/>
        <v>123767.48850682646</v>
      </c>
    </row>
    <row r="692" spans="1:7" ht="12.75">
      <c r="A692" s="39">
        <f t="shared" si="21"/>
        <v>42</v>
      </c>
      <c r="B692" s="62" t="s">
        <v>685</v>
      </c>
      <c r="C692" s="63" t="s">
        <v>10</v>
      </c>
      <c r="D692" s="42">
        <v>13</v>
      </c>
      <c r="E692" s="40"/>
      <c r="F692" s="42">
        <v>37347.61976142292</v>
      </c>
      <c r="G692" s="43">
        <f t="shared" si="20"/>
        <v>37347.61976142292</v>
      </c>
    </row>
    <row r="693" spans="1:7" ht="12.75">
      <c r="A693" s="39">
        <f t="shared" si="21"/>
        <v>43</v>
      </c>
      <c r="B693" s="62" t="s">
        <v>686</v>
      </c>
      <c r="C693" s="63" t="s">
        <v>10</v>
      </c>
      <c r="D693" s="42">
        <v>56</v>
      </c>
      <c r="E693" s="40"/>
      <c r="F693" s="42">
        <v>71912.40506268677</v>
      </c>
      <c r="G693" s="43">
        <f t="shared" si="20"/>
        <v>71912.40506268677</v>
      </c>
    </row>
    <row r="694" spans="1:7" ht="12.75">
      <c r="A694" s="39">
        <f t="shared" si="21"/>
        <v>44</v>
      </c>
      <c r="B694" s="62" t="s">
        <v>687</v>
      </c>
      <c r="C694" s="63" t="s">
        <v>420</v>
      </c>
      <c r="D694" s="42">
        <v>301</v>
      </c>
      <c r="E694" s="40"/>
      <c r="F694" s="42">
        <v>75185.7721543839</v>
      </c>
      <c r="G694" s="43">
        <f t="shared" si="20"/>
        <v>75185.7721543839</v>
      </c>
    </row>
    <row r="695" spans="1:7" ht="12.75">
      <c r="A695" s="39">
        <f t="shared" si="21"/>
        <v>45</v>
      </c>
      <c r="B695" s="62" t="s">
        <v>688</v>
      </c>
      <c r="C695" s="63" t="s">
        <v>10</v>
      </c>
      <c r="D695" s="42">
        <v>10</v>
      </c>
      <c r="E695" s="40"/>
      <c r="F695" s="42">
        <v>30200.447631118725</v>
      </c>
      <c r="G695" s="43">
        <f t="shared" si="20"/>
        <v>30200.447631118725</v>
      </c>
    </row>
    <row r="696" spans="1:7" ht="12.75">
      <c r="A696" s="39">
        <f t="shared" si="21"/>
        <v>46</v>
      </c>
      <c r="B696" s="62" t="s">
        <v>689</v>
      </c>
      <c r="C696" s="63" t="s">
        <v>10</v>
      </c>
      <c r="D696" s="42">
        <v>17</v>
      </c>
      <c r="E696" s="40"/>
      <c r="F696" s="42">
        <v>26067.140066309807</v>
      </c>
      <c r="G696" s="43">
        <f t="shared" si="20"/>
        <v>26067.140066309807</v>
      </c>
    </row>
    <row r="697" spans="1:7" ht="12.75">
      <c r="A697" s="39">
        <f t="shared" si="21"/>
        <v>47</v>
      </c>
      <c r="B697" s="62" t="s">
        <v>690</v>
      </c>
      <c r="C697" s="63" t="s">
        <v>420</v>
      </c>
      <c r="D697" s="42">
        <v>446.46</v>
      </c>
      <c r="E697" s="40"/>
      <c r="F697" s="42">
        <v>134671.40114658978</v>
      </c>
      <c r="G697" s="43">
        <f t="shared" si="20"/>
        <v>134671.40114658978</v>
      </c>
    </row>
    <row r="698" spans="1:7" ht="12.75">
      <c r="A698" s="39">
        <f t="shared" si="21"/>
        <v>48</v>
      </c>
      <c r="B698" s="62" t="s">
        <v>691</v>
      </c>
      <c r="C698" s="63" t="s">
        <v>10</v>
      </c>
      <c r="D698" s="42">
        <v>13</v>
      </c>
      <c r="E698" s="40"/>
      <c r="F698" s="42">
        <v>37347.61976142292</v>
      </c>
      <c r="G698" s="43">
        <f t="shared" si="20"/>
        <v>37347.61976142292</v>
      </c>
    </row>
    <row r="699" spans="1:7" ht="12.75">
      <c r="A699" s="39">
        <f t="shared" si="21"/>
        <v>49</v>
      </c>
      <c r="B699" s="62" t="s">
        <v>692</v>
      </c>
      <c r="C699" s="63" t="s">
        <v>10</v>
      </c>
      <c r="D699" s="42">
        <v>46</v>
      </c>
      <c r="E699" s="40"/>
      <c r="F699" s="42">
        <v>65063.47869497345</v>
      </c>
      <c r="G699" s="43">
        <f t="shared" si="20"/>
        <v>65063.47869497345</v>
      </c>
    </row>
    <row r="700" spans="1:7" ht="12.75">
      <c r="A700" s="39">
        <f t="shared" si="21"/>
        <v>50</v>
      </c>
      <c r="B700" s="62" t="s">
        <v>693</v>
      </c>
      <c r="C700" s="63" t="s">
        <v>420</v>
      </c>
      <c r="D700" s="42">
        <v>356.2</v>
      </c>
      <c r="E700" s="40"/>
      <c r="F700" s="42">
        <v>88226.65951115977</v>
      </c>
      <c r="G700" s="43">
        <f t="shared" si="20"/>
        <v>88226.65951115977</v>
      </c>
    </row>
    <row r="701" spans="1:7" ht="12.75">
      <c r="A701" s="39">
        <f t="shared" si="21"/>
        <v>51</v>
      </c>
      <c r="B701" s="62" t="s">
        <v>694</v>
      </c>
      <c r="C701" s="63" t="s">
        <v>10</v>
      </c>
      <c r="D701" s="42">
        <v>8</v>
      </c>
      <c r="E701" s="40"/>
      <c r="F701" s="42">
        <v>22983.15062241411</v>
      </c>
      <c r="G701" s="43">
        <f t="shared" si="20"/>
        <v>22983.15062241411</v>
      </c>
    </row>
    <row r="702" spans="1:7" ht="12.75">
      <c r="A702" s="39">
        <f t="shared" si="21"/>
        <v>52</v>
      </c>
      <c r="B702" s="62" t="s">
        <v>695</v>
      </c>
      <c r="C702" s="63" t="s">
        <v>10</v>
      </c>
      <c r="D702" s="42">
        <v>62</v>
      </c>
      <c r="E702" s="40"/>
      <c r="F702" s="42">
        <v>82018.38158610578</v>
      </c>
      <c r="G702" s="43">
        <f t="shared" si="20"/>
        <v>82018.38158610578</v>
      </c>
    </row>
    <row r="703" spans="1:7" ht="12.75">
      <c r="A703" s="39">
        <f t="shared" si="21"/>
        <v>53</v>
      </c>
      <c r="B703" s="62" t="s">
        <v>696</v>
      </c>
      <c r="C703" s="63" t="s">
        <v>420</v>
      </c>
      <c r="D703" s="42">
        <v>402.1</v>
      </c>
      <c r="E703" s="40"/>
      <c r="F703" s="42">
        <v>98969.99579246473</v>
      </c>
      <c r="G703" s="43">
        <f t="shared" si="20"/>
        <v>98969.99579246473</v>
      </c>
    </row>
    <row r="704" spans="1:7" ht="12.75">
      <c r="A704" s="39">
        <f t="shared" si="21"/>
        <v>54</v>
      </c>
      <c r="B704" s="62" t="s">
        <v>697</v>
      </c>
      <c r="C704" s="63" t="s">
        <v>10</v>
      </c>
      <c r="D704" s="42">
        <v>12</v>
      </c>
      <c r="E704" s="40"/>
      <c r="F704" s="42">
        <v>34474.72593362116</v>
      </c>
      <c r="G704" s="43">
        <f t="shared" si="20"/>
        <v>34474.72593362116</v>
      </c>
    </row>
    <row r="705" spans="1:7" ht="12.75">
      <c r="A705" s="39">
        <f t="shared" si="21"/>
        <v>55</v>
      </c>
      <c r="B705" s="62" t="s">
        <v>698</v>
      </c>
      <c r="C705" s="63" t="s">
        <v>10</v>
      </c>
      <c r="D705" s="42">
        <v>43</v>
      </c>
      <c r="E705" s="40"/>
      <c r="F705" s="42">
        <v>50614.56625001201</v>
      </c>
      <c r="G705" s="43">
        <f t="shared" si="20"/>
        <v>50614.56625001201</v>
      </c>
    </row>
    <row r="706" spans="1:7" ht="12.75">
      <c r="A706" s="39">
        <f t="shared" si="21"/>
        <v>56</v>
      </c>
      <c r="B706" s="62" t="s">
        <v>699</v>
      </c>
      <c r="C706" s="63" t="s">
        <v>420</v>
      </c>
      <c r="D706" s="42">
        <v>337.5</v>
      </c>
      <c r="E706" s="40"/>
      <c r="F706" s="42">
        <v>84598.1018151404</v>
      </c>
      <c r="G706" s="43">
        <f t="shared" si="20"/>
        <v>84598.1018151404</v>
      </c>
    </row>
    <row r="707" spans="1:7" ht="12.75">
      <c r="A707" s="39">
        <f t="shared" si="21"/>
        <v>57</v>
      </c>
      <c r="B707" s="62" t="s">
        <v>700</v>
      </c>
      <c r="C707" s="63" t="s">
        <v>10</v>
      </c>
      <c r="D707" s="42">
        <v>10</v>
      </c>
      <c r="E707" s="40"/>
      <c r="F707" s="42">
        <v>28728.938278017627</v>
      </c>
      <c r="G707" s="43">
        <f t="shared" si="20"/>
        <v>28728.938278017627</v>
      </c>
    </row>
    <row r="708" spans="1:7" ht="12.75">
      <c r="A708" s="39">
        <f t="shared" si="21"/>
        <v>58</v>
      </c>
      <c r="B708" s="62" t="s">
        <v>701</v>
      </c>
      <c r="C708" s="63" t="s">
        <v>10</v>
      </c>
      <c r="D708" s="42">
        <v>32</v>
      </c>
      <c r="E708" s="40"/>
      <c r="F708" s="42">
        <v>32822.0353470771</v>
      </c>
      <c r="G708" s="43">
        <f t="shared" si="20"/>
        <v>32822.0353470771</v>
      </c>
    </row>
    <row r="709" spans="1:7" ht="12.75">
      <c r="A709" s="39">
        <f t="shared" si="21"/>
        <v>59</v>
      </c>
      <c r="B709" s="62" t="s">
        <v>702</v>
      </c>
      <c r="C709" s="63" t="s">
        <v>420</v>
      </c>
      <c r="D709" s="42">
        <v>273.8</v>
      </c>
      <c r="E709" s="40"/>
      <c r="F709" s="42">
        <v>67391.14653369682</v>
      </c>
      <c r="G709" s="43">
        <f t="shared" si="20"/>
        <v>67391.14653369682</v>
      </c>
    </row>
    <row r="710" spans="1:7" ht="12.75">
      <c r="A710" s="39">
        <f t="shared" si="21"/>
        <v>60</v>
      </c>
      <c r="B710" s="62" t="s">
        <v>703</v>
      </c>
      <c r="C710" s="63" t="s">
        <v>10</v>
      </c>
      <c r="D710" s="42">
        <v>8</v>
      </c>
      <c r="E710" s="40"/>
      <c r="F710" s="42">
        <v>22983.15062241411</v>
      </c>
      <c r="G710" s="43">
        <f t="shared" si="20"/>
        <v>22983.15062241411</v>
      </c>
    </row>
    <row r="711" spans="1:7" ht="12.75">
      <c r="A711" s="39">
        <f t="shared" si="21"/>
        <v>61</v>
      </c>
      <c r="B711" s="62" t="s">
        <v>704</v>
      </c>
      <c r="C711" s="63" t="s">
        <v>10</v>
      </c>
      <c r="D711" s="42">
        <v>30</v>
      </c>
      <c r="E711" s="40"/>
      <c r="F711" s="42">
        <v>35923.89752783785</v>
      </c>
      <c r="G711" s="43">
        <f t="shared" si="20"/>
        <v>35923.89752783785</v>
      </c>
    </row>
    <row r="712" spans="1:7" ht="12.75">
      <c r="A712" s="39">
        <f t="shared" si="21"/>
        <v>62</v>
      </c>
      <c r="B712" s="62" t="s">
        <v>705</v>
      </c>
      <c r="C712" s="63" t="s">
        <v>420</v>
      </c>
      <c r="D712" s="42">
        <v>199</v>
      </c>
      <c r="E712" s="40"/>
      <c r="F712" s="42">
        <v>48980.418786075265</v>
      </c>
      <c r="G712" s="43">
        <f t="shared" si="20"/>
        <v>48980.418786075265</v>
      </c>
    </row>
    <row r="713" spans="1:7" ht="12.75">
      <c r="A713" s="39">
        <f t="shared" si="21"/>
        <v>63</v>
      </c>
      <c r="B713" s="62" t="s">
        <v>706</v>
      </c>
      <c r="C713" s="63" t="s">
        <v>10</v>
      </c>
      <c r="D713" s="42">
        <v>6</v>
      </c>
      <c r="E713" s="40"/>
      <c r="F713" s="42">
        <v>17237.36296681058</v>
      </c>
      <c r="G713" s="43">
        <f t="shared" si="20"/>
        <v>17237.36296681058</v>
      </c>
    </row>
    <row r="714" spans="1:7" ht="12.75">
      <c r="A714" s="39">
        <f t="shared" si="21"/>
        <v>64</v>
      </c>
      <c r="B714" s="62" t="s">
        <v>707</v>
      </c>
      <c r="C714" s="63" t="s">
        <v>10</v>
      </c>
      <c r="D714" s="42">
        <v>25</v>
      </c>
      <c r="E714" s="40"/>
      <c r="F714" s="42">
        <v>27863.217308977106</v>
      </c>
      <c r="G714" s="43">
        <f t="shared" si="20"/>
        <v>27863.217308977106</v>
      </c>
    </row>
    <row r="715" spans="1:7" ht="12.75">
      <c r="A715" s="39">
        <f t="shared" si="21"/>
        <v>65</v>
      </c>
      <c r="B715" s="62" t="s">
        <v>708</v>
      </c>
      <c r="C715" s="63" t="s">
        <v>420</v>
      </c>
      <c r="D715" s="42">
        <v>155.34</v>
      </c>
      <c r="E715" s="40"/>
      <c r="F715" s="42">
        <v>38475.95485841253</v>
      </c>
      <c r="G715" s="43">
        <f aca="true" t="shared" si="22" ref="G715:G778">E715+F715</f>
        <v>38475.95485841253</v>
      </c>
    </row>
    <row r="716" spans="1:7" ht="12.75">
      <c r="A716" s="39">
        <f aca="true" t="shared" si="23" ref="A716:A779">A715+1</f>
        <v>66</v>
      </c>
      <c r="B716" s="62" t="s">
        <v>709</v>
      </c>
      <c r="C716" s="63" t="s">
        <v>10</v>
      </c>
      <c r="D716" s="42">
        <v>4</v>
      </c>
      <c r="E716" s="40"/>
      <c r="F716" s="42">
        <v>11491.575311207054</v>
      </c>
      <c r="G716" s="43">
        <f t="shared" si="22"/>
        <v>11491.575311207054</v>
      </c>
    </row>
    <row r="717" spans="1:7" ht="12.75">
      <c r="A717" s="39">
        <f t="shared" si="23"/>
        <v>67</v>
      </c>
      <c r="B717" s="62" t="s">
        <v>710</v>
      </c>
      <c r="C717" s="63" t="s">
        <v>10</v>
      </c>
      <c r="D717" s="42">
        <v>18</v>
      </c>
      <c r="E717" s="40"/>
      <c r="F717" s="42">
        <v>22789.497684407135</v>
      </c>
      <c r="G717" s="43">
        <f t="shared" si="22"/>
        <v>22789.497684407135</v>
      </c>
    </row>
    <row r="718" spans="1:7" ht="12.75">
      <c r="A718" s="39">
        <f t="shared" si="23"/>
        <v>68</v>
      </c>
      <c r="B718" s="62" t="s">
        <v>711</v>
      </c>
      <c r="C718" s="63" t="s">
        <v>420</v>
      </c>
      <c r="D718" s="42">
        <v>243.4</v>
      </c>
      <c r="E718" s="40"/>
      <c r="F718" s="42">
        <v>60269.60084705046</v>
      </c>
      <c r="G718" s="43">
        <f t="shared" si="22"/>
        <v>60269.60084705046</v>
      </c>
    </row>
    <row r="719" spans="1:7" ht="12.75">
      <c r="A719" s="39">
        <f t="shared" si="23"/>
        <v>69</v>
      </c>
      <c r="B719" s="62" t="s">
        <v>712</v>
      </c>
      <c r="C719" s="63" t="s">
        <v>10</v>
      </c>
      <c r="D719" s="42">
        <v>7</v>
      </c>
      <c r="E719" s="40"/>
      <c r="F719" s="42">
        <v>20110.256794612338</v>
      </c>
      <c r="G719" s="43">
        <f t="shared" si="22"/>
        <v>20110.256794612338</v>
      </c>
    </row>
    <row r="720" spans="1:7" ht="12.75">
      <c r="A720" s="39">
        <f t="shared" si="23"/>
        <v>70</v>
      </c>
      <c r="B720" s="62" t="s">
        <v>713</v>
      </c>
      <c r="C720" s="63" t="s">
        <v>10</v>
      </c>
      <c r="D720" s="42">
        <v>32</v>
      </c>
      <c r="E720" s="40"/>
      <c r="F720" s="42">
        <v>38527.80223874503</v>
      </c>
      <c r="G720" s="43">
        <f t="shared" si="22"/>
        <v>38527.80223874503</v>
      </c>
    </row>
    <row r="721" spans="1:7" ht="12.75">
      <c r="A721" s="39">
        <f t="shared" si="23"/>
        <v>71</v>
      </c>
      <c r="B721" s="62" t="s">
        <v>714</v>
      </c>
      <c r="C721" s="63" t="s">
        <v>420</v>
      </c>
      <c r="D721" s="42">
        <v>141.88</v>
      </c>
      <c r="E721" s="40"/>
      <c r="F721" s="42">
        <v>34921.329325858234</v>
      </c>
      <c r="G721" s="43">
        <f t="shared" si="22"/>
        <v>34921.329325858234</v>
      </c>
    </row>
    <row r="722" spans="1:7" ht="12.75">
      <c r="A722" s="39">
        <f t="shared" si="23"/>
        <v>72</v>
      </c>
      <c r="B722" s="62" t="s">
        <v>715</v>
      </c>
      <c r="C722" s="63" t="s">
        <v>10</v>
      </c>
      <c r="D722" s="42">
        <v>4</v>
      </c>
      <c r="E722" s="40"/>
      <c r="F722" s="42">
        <v>11491.575311207054</v>
      </c>
      <c r="G722" s="43">
        <f t="shared" si="22"/>
        <v>11491.575311207054</v>
      </c>
    </row>
    <row r="723" spans="1:7" ht="12.75">
      <c r="A723" s="39">
        <f t="shared" si="23"/>
        <v>73</v>
      </c>
      <c r="B723" s="62" t="s">
        <v>716</v>
      </c>
      <c r="C723" s="63" t="s">
        <v>10</v>
      </c>
      <c r="D723" s="42">
        <v>31</v>
      </c>
      <c r="E723" s="40"/>
      <c r="F723" s="42">
        <v>34334.93153317355</v>
      </c>
      <c r="G723" s="43">
        <f t="shared" si="22"/>
        <v>34334.93153317355</v>
      </c>
    </row>
    <row r="724" spans="1:7" ht="12.75">
      <c r="A724" s="39">
        <f t="shared" si="23"/>
        <v>74</v>
      </c>
      <c r="B724" s="62" t="s">
        <v>717</v>
      </c>
      <c r="C724" s="63" t="s">
        <v>420</v>
      </c>
      <c r="D724" s="42">
        <v>1116.21</v>
      </c>
      <c r="E724" s="40"/>
      <c r="F724" s="42">
        <v>519872.898369119</v>
      </c>
      <c r="G724" s="43">
        <f t="shared" si="22"/>
        <v>519872.898369119</v>
      </c>
    </row>
    <row r="725" spans="1:7" ht="12.75">
      <c r="A725" s="39">
        <f t="shared" si="23"/>
        <v>75</v>
      </c>
      <c r="B725" s="62" t="s">
        <v>718</v>
      </c>
      <c r="C725" s="63" t="s">
        <v>10</v>
      </c>
      <c r="D725" s="42">
        <v>29</v>
      </c>
      <c r="E725" s="40"/>
      <c r="F725" s="42">
        <v>83313.92100625113</v>
      </c>
      <c r="G725" s="43">
        <f t="shared" si="22"/>
        <v>83313.92100625113</v>
      </c>
    </row>
    <row r="726" spans="1:7" ht="12.75">
      <c r="A726" s="39">
        <f t="shared" si="23"/>
        <v>76</v>
      </c>
      <c r="B726" s="62" t="s">
        <v>719</v>
      </c>
      <c r="C726" s="63" t="s">
        <v>10</v>
      </c>
      <c r="D726" s="42">
        <v>98</v>
      </c>
      <c r="E726" s="40"/>
      <c r="F726" s="42">
        <v>237993.41469008665</v>
      </c>
      <c r="G726" s="43">
        <f t="shared" si="22"/>
        <v>237993.41469008665</v>
      </c>
    </row>
    <row r="727" spans="1:7" ht="12.75">
      <c r="A727" s="39">
        <f t="shared" si="23"/>
        <v>77</v>
      </c>
      <c r="B727" s="62" t="s">
        <v>720</v>
      </c>
      <c r="C727" s="63" t="s">
        <v>420</v>
      </c>
      <c r="D727" s="42">
        <v>573.7</v>
      </c>
      <c r="E727" s="40"/>
      <c r="F727" s="42">
        <v>157367.3863443423</v>
      </c>
      <c r="G727" s="43">
        <f t="shared" si="22"/>
        <v>157367.3863443423</v>
      </c>
    </row>
    <row r="728" spans="1:7" ht="12.75">
      <c r="A728" s="39">
        <f t="shared" si="23"/>
        <v>78</v>
      </c>
      <c r="B728" s="62" t="s">
        <v>721</v>
      </c>
      <c r="C728" s="63" t="s">
        <v>10</v>
      </c>
      <c r="D728" s="42">
        <v>23</v>
      </c>
      <c r="E728" s="40"/>
      <c r="F728" s="42">
        <v>67548.06739254165</v>
      </c>
      <c r="G728" s="43">
        <f t="shared" si="22"/>
        <v>67548.06739254165</v>
      </c>
    </row>
    <row r="729" spans="1:7" ht="12.75">
      <c r="A729" s="39">
        <f t="shared" si="23"/>
        <v>79</v>
      </c>
      <c r="B729" s="62" t="s">
        <v>722</v>
      </c>
      <c r="C729" s="63" t="s">
        <v>10</v>
      </c>
      <c r="D729" s="42">
        <v>39</v>
      </c>
      <c r="E729" s="40"/>
      <c r="F729" s="42">
        <v>49898.02508181107</v>
      </c>
      <c r="G729" s="43">
        <f t="shared" si="22"/>
        <v>49898.02508181107</v>
      </c>
    </row>
    <row r="730" spans="1:7" ht="12.75">
      <c r="A730" s="39">
        <f t="shared" si="23"/>
        <v>80</v>
      </c>
      <c r="B730" s="62" t="s">
        <v>723</v>
      </c>
      <c r="C730" s="63" t="s">
        <v>420</v>
      </c>
      <c r="D730" s="42"/>
      <c r="E730" s="40"/>
      <c r="F730" s="42">
        <v>11794.82999368366</v>
      </c>
      <c r="G730" s="43">
        <f t="shared" si="22"/>
        <v>11794.82999368366</v>
      </c>
    </row>
    <row r="731" spans="1:7" ht="48.75" customHeight="1">
      <c r="A731" s="39">
        <f t="shared" si="23"/>
        <v>81</v>
      </c>
      <c r="B731" s="16" t="s">
        <v>724</v>
      </c>
      <c r="C731" s="41" t="s">
        <v>10</v>
      </c>
      <c r="D731" s="47">
        <v>1</v>
      </c>
      <c r="E731" s="40"/>
      <c r="F731" s="42">
        <v>68058.53451332198</v>
      </c>
      <c r="G731" s="43">
        <f t="shared" si="22"/>
        <v>68058.53451332198</v>
      </c>
    </row>
    <row r="732" spans="1:7" ht="12.75">
      <c r="A732" s="39">
        <f t="shared" si="23"/>
        <v>82</v>
      </c>
      <c r="B732" s="62" t="s">
        <v>725</v>
      </c>
      <c r="C732" s="63" t="s">
        <v>10</v>
      </c>
      <c r="D732" s="42"/>
      <c r="E732" s="40"/>
      <c r="F732" s="42">
        <v>9527.661306004518</v>
      </c>
      <c r="G732" s="43">
        <f t="shared" si="22"/>
        <v>9527.661306004518</v>
      </c>
    </row>
    <row r="733" spans="1:7" ht="25.5">
      <c r="A733" s="39">
        <f t="shared" si="23"/>
        <v>83</v>
      </c>
      <c r="B733" s="46" t="s">
        <v>726</v>
      </c>
      <c r="C733" s="67" t="s">
        <v>10</v>
      </c>
      <c r="D733" s="42">
        <v>1</v>
      </c>
      <c r="E733" s="40"/>
      <c r="F733" s="42">
        <v>20538.772420595342</v>
      </c>
      <c r="G733" s="43">
        <f t="shared" si="22"/>
        <v>20538.772420595342</v>
      </c>
    </row>
    <row r="734" spans="1:7" ht="25.5">
      <c r="A734" s="39">
        <f t="shared" si="23"/>
        <v>84</v>
      </c>
      <c r="B734" s="46" t="s">
        <v>727</v>
      </c>
      <c r="C734" s="67" t="s">
        <v>10</v>
      </c>
      <c r="D734" s="42">
        <v>1</v>
      </c>
      <c r="E734" s="40"/>
      <c r="F734" s="42">
        <v>11675.792253671676</v>
      </c>
      <c r="G734" s="43">
        <f t="shared" si="22"/>
        <v>11675.792253671676</v>
      </c>
    </row>
    <row r="735" spans="1:7" ht="25.5">
      <c r="A735" s="39">
        <f t="shared" si="23"/>
        <v>85</v>
      </c>
      <c r="B735" s="46" t="s">
        <v>728</v>
      </c>
      <c r="C735" s="67" t="s">
        <v>10</v>
      </c>
      <c r="D735" s="42">
        <v>1</v>
      </c>
      <c r="E735" s="40"/>
      <c r="F735" s="42">
        <v>16595.57613326811</v>
      </c>
      <c r="G735" s="43">
        <f t="shared" si="22"/>
        <v>16595.57613326811</v>
      </c>
    </row>
    <row r="736" spans="1:7" ht="25.5">
      <c r="A736" s="39">
        <f t="shared" si="23"/>
        <v>86</v>
      </c>
      <c r="B736" s="46" t="s">
        <v>729</v>
      </c>
      <c r="C736" s="67" t="s">
        <v>10</v>
      </c>
      <c r="D736" s="42">
        <v>1</v>
      </c>
      <c r="E736" s="40"/>
      <c r="F736" s="42">
        <v>4220.849823721149</v>
      </c>
      <c r="G736" s="43">
        <f t="shared" si="22"/>
        <v>4220.849823721149</v>
      </c>
    </row>
    <row r="737" spans="1:7" ht="12.75">
      <c r="A737" s="39">
        <f t="shared" si="23"/>
        <v>87</v>
      </c>
      <c r="B737" s="62" t="s">
        <v>730</v>
      </c>
      <c r="C737" s="63" t="s">
        <v>420</v>
      </c>
      <c r="D737" s="42">
        <v>1113.8000000000002</v>
      </c>
      <c r="E737" s="40"/>
      <c r="F737" s="42">
        <v>195008.2682460455</v>
      </c>
      <c r="G737" s="43">
        <f t="shared" si="22"/>
        <v>195008.2682460455</v>
      </c>
    </row>
    <row r="738" spans="1:7" ht="12.75">
      <c r="A738" s="39">
        <f t="shared" si="23"/>
        <v>88</v>
      </c>
      <c r="B738" s="62" t="s">
        <v>731</v>
      </c>
      <c r="C738" s="63" t="s">
        <v>10</v>
      </c>
      <c r="D738" s="42">
        <v>34</v>
      </c>
      <c r="E738" s="40"/>
      <c r="F738" s="42">
        <v>108939.9725517132</v>
      </c>
      <c r="G738" s="43">
        <f t="shared" si="22"/>
        <v>108939.9725517132</v>
      </c>
    </row>
    <row r="739" spans="1:7" ht="12.75">
      <c r="A739" s="39">
        <f t="shared" si="23"/>
        <v>89</v>
      </c>
      <c r="B739" s="62" t="s">
        <v>732</v>
      </c>
      <c r="C739" s="63" t="s">
        <v>10</v>
      </c>
      <c r="D739" s="42">
        <v>24</v>
      </c>
      <c r="E739" s="40"/>
      <c r="F739" s="42">
        <v>30210.731095429615</v>
      </c>
      <c r="G739" s="43">
        <f t="shared" si="22"/>
        <v>30210.731095429615</v>
      </c>
    </row>
    <row r="740" spans="1:7" ht="12.75">
      <c r="A740" s="39">
        <f t="shared" si="23"/>
        <v>90</v>
      </c>
      <c r="B740" s="62" t="s">
        <v>733</v>
      </c>
      <c r="C740" s="63" t="s">
        <v>10</v>
      </c>
      <c r="D740" s="42">
        <v>2</v>
      </c>
      <c r="E740" s="40"/>
      <c r="F740" s="42">
        <v>8441.699647442298</v>
      </c>
      <c r="G740" s="43">
        <f t="shared" si="22"/>
        <v>8441.699647442298</v>
      </c>
    </row>
    <row r="741" spans="1:7" ht="12.75">
      <c r="A741" s="39">
        <f t="shared" si="23"/>
        <v>91</v>
      </c>
      <c r="B741" s="62" t="s">
        <v>734</v>
      </c>
      <c r="C741" s="63" t="s">
        <v>10</v>
      </c>
      <c r="D741" s="42">
        <v>21</v>
      </c>
      <c r="E741" s="40"/>
      <c r="F741" s="42">
        <v>31598.695206497006</v>
      </c>
      <c r="G741" s="43">
        <f t="shared" si="22"/>
        <v>31598.695206497006</v>
      </c>
    </row>
    <row r="742" spans="1:7" ht="25.5">
      <c r="A742" s="39">
        <f t="shared" si="23"/>
        <v>92</v>
      </c>
      <c r="B742" s="49" t="s">
        <v>735</v>
      </c>
      <c r="C742" s="68" t="s">
        <v>10</v>
      </c>
      <c r="D742" s="42">
        <v>23</v>
      </c>
      <c r="E742" s="40"/>
      <c r="F742" s="42">
        <v>33746.96529082766</v>
      </c>
      <c r="G742" s="43">
        <f t="shared" si="22"/>
        <v>33746.96529082766</v>
      </c>
    </row>
    <row r="743" spans="1:7" ht="25.5">
      <c r="A743" s="39">
        <f t="shared" si="23"/>
        <v>93</v>
      </c>
      <c r="B743" s="16" t="s">
        <v>736</v>
      </c>
      <c r="C743" s="41" t="s">
        <v>420</v>
      </c>
      <c r="D743" s="42">
        <v>125</v>
      </c>
      <c r="E743" s="40"/>
      <c r="F743" s="42">
        <v>212774.74264654427</v>
      </c>
      <c r="G743" s="43">
        <f t="shared" si="22"/>
        <v>212774.74264654427</v>
      </c>
    </row>
    <row r="744" spans="1:7" ht="12.75">
      <c r="A744" s="39">
        <f t="shared" si="23"/>
        <v>94</v>
      </c>
      <c r="B744" s="62" t="s">
        <v>737</v>
      </c>
      <c r="C744" s="63" t="s">
        <v>420</v>
      </c>
      <c r="D744" s="42">
        <v>1126.39</v>
      </c>
      <c r="E744" s="40"/>
      <c r="F744" s="42">
        <v>335642.87705812784</v>
      </c>
      <c r="G744" s="43">
        <f t="shared" si="22"/>
        <v>335642.87705812784</v>
      </c>
    </row>
    <row r="745" spans="1:7" ht="12.75">
      <c r="A745" s="39">
        <f t="shared" si="23"/>
        <v>95</v>
      </c>
      <c r="B745" s="62" t="s">
        <v>738</v>
      </c>
      <c r="C745" s="63" t="s">
        <v>10</v>
      </c>
      <c r="D745" s="42">
        <v>27</v>
      </c>
      <c r="E745" s="40"/>
      <c r="F745" s="42">
        <v>77568.1333506476</v>
      </c>
      <c r="G745" s="43">
        <f t="shared" si="22"/>
        <v>77568.1333506476</v>
      </c>
    </row>
    <row r="746" spans="1:7" ht="12.75">
      <c r="A746" s="39">
        <f t="shared" si="23"/>
        <v>96</v>
      </c>
      <c r="B746" s="62" t="s">
        <v>739</v>
      </c>
      <c r="C746" s="63" t="s">
        <v>10</v>
      </c>
      <c r="D746" s="42">
        <v>93</v>
      </c>
      <c r="E746" s="40"/>
      <c r="F746" s="42">
        <v>156857.6275556668</v>
      </c>
      <c r="G746" s="43">
        <f t="shared" si="22"/>
        <v>156857.6275556668</v>
      </c>
    </row>
    <row r="747" spans="1:7" ht="25.5">
      <c r="A747" s="39">
        <f t="shared" si="23"/>
        <v>97</v>
      </c>
      <c r="B747" s="16" t="s">
        <v>740</v>
      </c>
      <c r="C747" s="66" t="s">
        <v>10</v>
      </c>
      <c r="D747" s="42">
        <v>1</v>
      </c>
      <c r="E747" s="40"/>
      <c r="F747" s="42">
        <v>4569.248029107414</v>
      </c>
      <c r="G747" s="43">
        <f t="shared" si="22"/>
        <v>4569.248029107414</v>
      </c>
    </row>
    <row r="748" spans="1:7" ht="25.5">
      <c r="A748" s="39">
        <f t="shared" si="23"/>
        <v>98</v>
      </c>
      <c r="B748" s="16" t="s">
        <v>741</v>
      </c>
      <c r="C748" s="66" t="s">
        <v>420</v>
      </c>
      <c r="D748" s="47">
        <v>771</v>
      </c>
      <c r="E748" s="40"/>
      <c r="F748" s="42">
        <v>55835.92252333555</v>
      </c>
      <c r="G748" s="43">
        <f t="shared" si="22"/>
        <v>55835.92252333555</v>
      </c>
    </row>
    <row r="749" spans="1:7" ht="46.5" customHeight="1">
      <c r="A749" s="39">
        <f t="shared" si="23"/>
        <v>99</v>
      </c>
      <c r="B749" s="16" t="s">
        <v>742</v>
      </c>
      <c r="C749" s="41" t="s">
        <v>10</v>
      </c>
      <c r="D749" s="47">
        <v>1</v>
      </c>
      <c r="E749" s="40"/>
      <c r="F749" s="42">
        <v>35308.4581188459</v>
      </c>
      <c r="G749" s="43">
        <f t="shared" si="22"/>
        <v>35308.4581188459</v>
      </c>
    </row>
    <row r="750" spans="1:7" ht="12.75">
      <c r="A750" s="39">
        <f t="shared" si="23"/>
        <v>100</v>
      </c>
      <c r="B750" s="16" t="s">
        <v>743</v>
      </c>
      <c r="C750" s="66" t="s">
        <v>10</v>
      </c>
      <c r="D750" s="47">
        <v>1</v>
      </c>
      <c r="E750" s="40"/>
      <c r="F750" s="42">
        <v>23234.595870920988</v>
      </c>
      <c r="G750" s="43">
        <f t="shared" si="22"/>
        <v>23234.595870920988</v>
      </c>
    </row>
    <row r="751" spans="1:7" ht="25.5">
      <c r="A751" s="39">
        <f t="shared" si="23"/>
        <v>101</v>
      </c>
      <c r="B751" s="46" t="s">
        <v>744</v>
      </c>
      <c r="C751" s="67" t="s">
        <v>10</v>
      </c>
      <c r="D751" s="47">
        <v>1</v>
      </c>
      <c r="E751" s="40"/>
      <c r="F751" s="42">
        <v>15231.429689233184</v>
      </c>
      <c r="G751" s="43">
        <f t="shared" si="22"/>
        <v>15231.429689233184</v>
      </c>
    </row>
    <row r="752" spans="1:7" ht="25.5">
      <c r="A752" s="39">
        <f t="shared" si="23"/>
        <v>102</v>
      </c>
      <c r="B752" s="46" t="s">
        <v>745</v>
      </c>
      <c r="C752" s="67" t="s">
        <v>10</v>
      </c>
      <c r="D752" s="47">
        <v>1</v>
      </c>
      <c r="E752" s="40"/>
      <c r="F752" s="42">
        <v>4220.849823721149</v>
      </c>
      <c r="G752" s="43">
        <f t="shared" si="22"/>
        <v>4220.849823721149</v>
      </c>
    </row>
    <row r="753" spans="1:7" ht="12.75">
      <c r="A753" s="39">
        <f t="shared" si="23"/>
        <v>103</v>
      </c>
      <c r="B753" s="62" t="s">
        <v>746</v>
      </c>
      <c r="C753" s="63" t="s">
        <v>420</v>
      </c>
      <c r="D753" s="42">
        <v>601.76</v>
      </c>
      <c r="E753" s="40"/>
      <c r="F753" s="42">
        <v>149406.8212792583</v>
      </c>
      <c r="G753" s="43">
        <f t="shared" si="22"/>
        <v>149406.8212792583</v>
      </c>
    </row>
    <row r="754" spans="1:7" ht="12.75">
      <c r="A754" s="39">
        <f t="shared" si="23"/>
        <v>104</v>
      </c>
      <c r="B754" s="62" t="s">
        <v>747</v>
      </c>
      <c r="C754" s="63" t="s">
        <v>10</v>
      </c>
      <c r="D754" s="42">
        <v>12</v>
      </c>
      <c r="E754" s="40"/>
      <c r="F754" s="42">
        <v>35946.23528672225</v>
      </c>
      <c r="G754" s="43">
        <f t="shared" si="22"/>
        <v>35946.23528672225</v>
      </c>
    </row>
    <row r="755" spans="1:7" ht="12.75">
      <c r="A755" s="39">
        <f t="shared" si="23"/>
        <v>105</v>
      </c>
      <c r="B755" s="62" t="s">
        <v>748</v>
      </c>
      <c r="C755" s="63" t="s">
        <v>10</v>
      </c>
      <c r="D755" s="42">
        <v>65</v>
      </c>
      <c r="E755" s="40"/>
      <c r="F755" s="42">
        <v>108441.20555945387</v>
      </c>
      <c r="G755" s="43">
        <f t="shared" si="22"/>
        <v>108441.20555945387</v>
      </c>
    </row>
    <row r="756" spans="1:7" ht="12.75">
      <c r="A756" s="39">
        <f t="shared" si="23"/>
        <v>106</v>
      </c>
      <c r="B756" s="62" t="s">
        <v>749</v>
      </c>
      <c r="C756" s="63" t="s">
        <v>420</v>
      </c>
      <c r="D756" s="42">
        <v>181.73</v>
      </c>
      <c r="E756" s="40"/>
      <c r="F756" s="42">
        <v>70817.66514553681</v>
      </c>
      <c r="G756" s="43">
        <f t="shared" si="22"/>
        <v>70817.66514553681</v>
      </c>
    </row>
    <row r="757" spans="1:7" ht="12.75">
      <c r="A757" s="39">
        <f t="shared" si="23"/>
        <v>107</v>
      </c>
      <c r="B757" s="62" t="s">
        <v>750</v>
      </c>
      <c r="C757" s="63" t="s">
        <v>10</v>
      </c>
      <c r="D757" s="42">
        <v>7</v>
      </c>
      <c r="E757" s="40"/>
      <c r="F757" s="42">
        <v>20110.256794612338</v>
      </c>
      <c r="G757" s="43">
        <f t="shared" si="22"/>
        <v>20110.256794612338</v>
      </c>
    </row>
    <row r="758" spans="1:7" ht="12.75">
      <c r="A758" s="39">
        <f t="shared" si="23"/>
        <v>108</v>
      </c>
      <c r="B758" s="62" t="s">
        <v>751</v>
      </c>
      <c r="C758" s="63" t="s">
        <v>10</v>
      </c>
      <c r="D758" s="42">
        <v>13</v>
      </c>
      <c r="E758" s="40"/>
      <c r="F758" s="42">
        <v>19390.072775585406</v>
      </c>
      <c r="G758" s="43">
        <f t="shared" si="22"/>
        <v>19390.072775585406</v>
      </c>
    </row>
    <row r="759" spans="1:7" ht="12.75">
      <c r="A759" s="39">
        <f t="shared" si="23"/>
        <v>109</v>
      </c>
      <c r="B759" s="62" t="s">
        <v>752</v>
      </c>
      <c r="C759" s="63" t="s">
        <v>10</v>
      </c>
      <c r="D759" s="42"/>
      <c r="E759" s="40"/>
      <c r="F759" s="42">
        <v>25116.06507861017</v>
      </c>
      <c r="G759" s="43">
        <f t="shared" si="22"/>
        <v>25116.06507861017</v>
      </c>
    </row>
    <row r="760" spans="1:7" ht="25.5">
      <c r="A760" s="39">
        <f t="shared" si="23"/>
        <v>110</v>
      </c>
      <c r="B760" s="16" t="s">
        <v>753</v>
      </c>
      <c r="C760" s="66" t="s">
        <v>420</v>
      </c>
      <c r="D760" s="47">
        <v>245</v>
      </c>
      <c r="E760" s="40"/>
      <c r="F760" s="42">
        <v>19580.272594580223</v>
      </c>
      <c r="G760" s="43">
        <f t="shared" si="22"/>
        <v>19580.272594580223</v>
      </c>
    </row>
    <row r="761" spans="1:7" ht="51">
      <c r="A761" s="39">
        <f t="shared" si="23"/>
        <v>111</v>
      </c>
      <c r="B761" s="16" t="s">
        <v>754</v>
      </c>
      <c r="C761" s="41" t="s">
        <v>10</v>
      </c>
      <c r="D761" s="47">
        <v>1</v>
      </c>
      <c r="E761" s="40"/>
      <c r="F761" s="42">
        <v>67941.65971598793</v>
      </c>
      <c r="G761" s="43">
        <f t="shared" si="22"/>
        <v>67941.65971598793</v>
      </c>
    </row>
    <row r="762" spans="1:7" ht="12.75">
      <c r="A762" s="39">
        <f t="shared" si="23"/>
        <v>112</v>
      </c>
      <c r="B762" s="62" t="s">
        <v>755</v>
      </c>
      <c r="C762" s="63" t="s">
        <v>10</v>
      </c>
      <c r="D762" s="42">
        <v>1</v>
      </c>
      <c r="E762" s="40"/>
      <c r="F762" s="42">
        <v>14443.106651457496</v>
      </c>
      <c r="G762" s="43">
        <f t="shared" si="22"/>
        <v>14443.106651457496</v>
      </c>
    </row>
    <row r="763" spans="1:7" ht="25.5">
      <c r="A763" s="39">
        <f t="shared" si="23"/>
        <v>113</v>
      </c>
      <c r="B763" s="46" t="s">
        <v>756</v>
      </c>
      <c r="C763" s="67" t="s">
        <v>10</v>
      </c>
      <c r="D763" s="42">
        <v>1</v>
      </c>
      <c r="E763" s="40"/>
      <c r="F763" s="42">
        <v>16595.57613326811</v>
      </c>
      <c r="G763" s="43">
        <f t="shared" si="22"/>
        <v>16595.57613326811</v>
      </c>
    </row>
    <row r="764" spans="1:7" ht="25.5">
      <c r="A764" s="39">
        <f t="shared" si="23"/>
        <v>114</v>
      </c>
      <c r="B764" s="46" t="s">
        <v>757</v>
      </c>
      <c r="C764" s="67" t="s">
        <v>10</v>
      </c>
      <c r="D764" s="42">
        <v>1</v>
      </c>
      <c r="E764" s="40"/>
      <c r="F764" s="42">
        <v>4220.849823721149</v>
      </c>
      <c r="G764" s="43">
        <f t="shared" si="22"/>
        <v>4220.849823721149</v>
      </c>
    </row>
    <row r="765" spans="1:7" ht="12.75">
      <c r="A765" s="39">
        <f t="shared" si="23"/>
        <v>115</v>
      </c>
      <c r="B765" s="62" t="s">
        <v>758</v>
      </c>
      <c r="C765" s="63" t="s">
        <v>420</v>
      </c>
      <c r="D765" s="42">
        <v>135.51</v>
      </c>
      <c r="E765" s="40"/>
      <c r="F765" s="42">
        <v>22632.146766784244</v>
      </c>
      <c r="G765" s="43">
        <f t="shared" si="22"/>
        <v>22632.146766784244</v>
      </c>
    </row>
    <row r="766" spans="1:7" ht="12.75">
      <c r="A766" s="39">
        <f t="shared" si="23"/>
        <v>116</v>
      </c>
      <c r="B766" s="62" t="s">
        <v>759</v>
      </c>
      <c r="C766" s="63" t="s">
        <v>10</v>
      </c>
      <c r="D766" s="42">
        <v>4</v>
      </c>
      <c r="E766" s="40"/>
      <c r="F766" s="42">
        <v>11491.575311207054</v>
      </c>
      <c r="G766" s="43">
        <f t="shared" si="22"/>
        <v>11491.575311207054</v>
      </c>
    </row>
    <row r="767" spans="1:7" ht="12.75">
      <c r="A767" s="39">
        <f t="shared" si="23"/>
        <v>117</v>
      </c>
      <c r="B767" s="62" t="s">
        <v>760</v>
      </c>
      <c r="C767" s="63" t="s">
        <v>10</v>
      </c>
      <c r="D767" s="42">
        <v>14</v>
      </c>
      <c r="E767" s="40"/>
      <c r="F767" s="42">
        <v>32400.678934870182</v>
      </c>
      <c r="G767" s="43">
        <f t="shared" si="22"/>
        <v>32400.678934870182</v>
      </c>
    </row>
    <row r="768" spans="1:7" ht="12.75">
      <c r="A768" s="39">
        <f t="shared" si="23"/>
        <v>118</v>
      </c>
      <c r="B768" s="62" t="s">
        <v>761</v>
      </c>
      <c r="C768" s="63" t="s">
        <v>420</v>
      </c>
      <c r="D768" s="42">
        <v>461.55</v>
      </c>
      <c r="E768" s="40"/>
      <c r="F768" s="42">
        <v>114320.64030473612</v>
      </c>
      <c r="G768" s="43">
        <f t="shared" si="22"/>
        <v>114320.64030473612</v>
      </c>
    </row>
    <row r="769" spans="1:7" ht="12.75">
      <c r="A769" s="39">
        <f t="shared" si="23"/>
        <v>119</v>
      </c>
      <c r="B769" s="62" t="s">
        <v>762</v>
      </c>
      <c r="C769" s="63" t="s">
        <v>10</v>
      </c>
      <c r="D769" s="42">
        <v>10</v>
      </c>
      <c r="E769" s="40"/>
      <c r="F769" s="42">
        <v>28728.938278017627</v>
      </c>
      <c r="G769" s="43">
        <f t="shared" si="22"/>
        <v>28728.938278017627</v>
      </c>
    </row>
    <row r="770" spans="1:7" ht="12.75">
      <c r="A770" s="39">
        <f t="shared" si="23"/>
        <v>120</v>
      </c>
      <c r="B770" s="62" t="s">
        <v>763</v>
      </c>
      <c r="C770" s="63" t="s">
        <v>10</v>
      </c>
      <c r="D770" s="42">
        <v>36</v>
      </c>
      <c r="E770" s="40"/>
      <c r="F770" s="42">
        <v>68757.7088961615</v>
      </c>
      <c r="G770" s="43">
        <f t="shared" si="22"/>
        <v>68757.7088961615</v>
      </c>
    </row>
    <row r="771" spans="1:7" ht="12.75">
      <c r="A771" s="39">
        <f t="shared" si="23"/>
        <v>121</v>
      </c>
      <c r="B771" s="62" t="s">
        <v>764</v>
      </c>
      <c r="C771" s="63" t="s">
        <v>420</v>
      </c>
      <c r="D771" s="42">
        <v>401.44</v>
      </c>
      <c r="E771" s="40"/>
      <c r="F771" s="42">
        <v>97152.18793271732</v>
      </c>
      <c r="G771" s="43">
        <f t="shared" si="22"/>
        <v>97152.18793271732</v>
      </c>
    </row>
    <row r="772" spans="1:7" ht="12.75">
      <c r="A772" s="39">
        <f t="shared" si="23"/>
        <v>122</v>
      </c>
      <c r="B772" s="62" t="s">
        <v>765</v>
      </c>
      <c r="C772" s="63" t="s">
        <v>10</v>
      </c>
      <c r="D772" s="42">
        <v>11</v>
      </c>
      <c r="E772" s="40"/>
      <c r="F772" s="42">
        <v>31601.832105819398</v>
      </c>
      <c r="G772" s="43">
        <f t="shared" si="22"/>
        <v>31601.832105819398</v>
      </c>
    </row>
    <row r="773" spans="1:7" ht="12.75">
      <c r="A773" s="39">
        <f t="shared" si="23"/>
        <v>123</v>
      </c>
      <c r="B773" s="62" t="s">
        <v>766</v>
      </c>
      <c r="C773" s="63" t="s">
        <v>10</v>
      </c>
      <c r="D773" s="42">
        <v>15</v>
      </c>
      <c r="E773" s="40"/>
      <c r="F773" s="42">
        <v>19732.133938388954</v>
      </c>
      <c r="G773" s="43">
        <f t="shared" si="22"/>
        <v>19732.133938388954</v>
      </c>
    </row>
    <row r="774" spans="1:7" ht="12.75">
      <c r="A774" s="39">
        <f t="shared" si="23"/>
        <v>124</v>
      </c>
      <c r="B774" s="62" t="s">
        <v>767</v>
      </c>
      <c r="C774" s="63" t="s">
        <v>420</v>
      </c>
      <c r="D774" s="42">
        <v>495</v>
      </c>
      <c r="E774" s="40"/>
      <c r="F774" s="42">
        <v>121835.71507089077</v>
      </c>
      <c r="G774" s="43">
        <f t="shared" si="22"/>
        <v>121835.71507089077</v>
      </c>
    </row>
    <row r="775" spans="1:7" ht="12.75">
      <c r="A775" s="39">
        <f t="shared" si="23"/>
        <v>125</v>
      </c>
      <c r="B775" s="62" t="s">
        <v>768</v>
      </c>
      <c r="C775" s="63" t="s">
        <v>10</v>
      </c>
      <c r="D775" s="42">
        <v>12</v>
      </c>
      <c r="E775" s="40"/>
      <c r="F775" s="42">
        <v>34474.72593362116</v>
      </c>
      <c r="G775" s="43">
        <f t="shared" si="22"/>
        <v>34474.72593362116</v>
      </c>
    </row>
    <row r="776" spans="1:7" ht="12.75">
      <c r="A776" s="39">
        <f t="shared" si="23"/>
        <v>126</v>
      </c>
      <c r="B776" s="62" t="s">
        <v>769</v>
      </c>
      <c r="C776" s="63" t="s">
        <v>10</v>
      </c>
      <c r="D776" s="42">
        <v>26</v>
      </c>
      <c r="E776" s="40"/>
      <c r="F776" s="42">
        <v>37854.431382589675</v>
      </c>
      <c r="G776" s="43">
        <f t="shared" si="22"/>
        <v>37854.431382589675</v>
      </c>
    </row>
    <row r="777" spans="1:7" ht="12.75">
      <c r="A777" s="39">
        <f t="shared" si="23"/>
        <v>127</v>
      </c>
      <c r="B777" s="62" t="s">
        <v>770</v>
      </c>
      <c r="C777" s="63" t="s">
        <v>420</v>
      </c>
      <c r="D777" s="42">
        <v>217.03</v>
      </c>
      <c r="E777" s="40"/>
      <c r="F777" s="42">
        <v>53074.43921662885</v>
      </c>
      <c r="G777" s="43">
        <f t="shared" si="22"/>
        <v>53074.43921662885</v>
      </c>
    </row>
    <row r="778" spans="1:7" ht="12.75">
      <c r="A778" s="39">
        <f t="shared" si="23"/>
        <v>128</v>
      </c>
      <c r="B778" s="62" t="s">
        <v>771</v>
      </c>
      <c r="C778" s="63" t="s">
        <v>10</v>
      </c>
      <c r="D778" s="42">
        <v>6</v>
      </c>
      <c r="E778" s="40"/>
      <c r="F778" s="42">
        <v>17237.36296681058</v>
      </c>
      <c r="G778" s="43">
        <f t="shared" si="22"/>
        <v>17237.36296681058</v>
      </c>
    </row>
    <row r="779" spans="1:7" ht="12.75">
      <c r="A779" s="39">
        <f t="shared" si="23"/>
        <v>129</v>
      </c>
      <c r="B779" s="62" t="s">
        <v>772</v>
      </c>
      <c r="C779" s="63" t="s">
        <v>10</v>
      </c>
      <c r="D779" s="42">
        <v>9</v>
      </c>
      <c r="E779" s="40"/>
      <c r="F779" s="42">
        <v>12309.180292254205</v>
      </c>
      <c r="G779" s="43">
        <f aca="true" t="shared" si="24" ref="G779:G842">E779+F779</f>
        <v>12309.180292254205</v>
      </c>
    </row>
    <row r="780" spans="1:7" ht="12.75">
      <c r="A780" s="39">
        <f aca="true" t="shared" si="25" ref="A780:A843">A779+1</f>
        <v>130</v>
      </c>
      <c r="B780" s="62" t="s">
        <v>773</v>
      </c>
      <c r="C780" s="63" t="s">
        <v>420</v>
      </c>
      <c r="D780" s="42">
        <v>394.6</v>
      </c>
      <c r="E780" s="40"/>
      <c r="F780" s="42">
        <v>537082.5731398944</v>
      </c>
      <c r="G780" s="43">
        <f t="shared" si="24"/>
        <v>537082.5731398944</v>
      </c>
    </row>
    <row r="781" spans="1:7" ht="12.75">
      <c r="A781" s="39">
        <f t="shared" si="25"/>
        <v>131</v>
      </c>
      <c r="B781" s="62" t="s">
        <v>774</v>
      </c>
      <c r="C781" s="63" t="s">
        <v>10</v>
      </c>
      <c r="D781" s="42">
        <v>20</v>
      </c>
      <c r="E781" s="40"/>
      <c r="F781" s="42">
        <v>79980.20654896082</v>
      </c>
      <c r="G781" s="43">
        <f t="shared" si="24"/>
        <v>79980.20654896082</v>
      </c>
    </row>
    <row r="782" spans="1:7" ht="25.5">
      <c r="A782" s="39">
        <f t="shared" si="25"/>
        <v>132</v>
      </c>
      <c r="B782" s="16" t="s">
        <v>775</v>
      </c>
      <c r="C782" s="41" t="s">
        <v>420</v>
      </c>
      <c r="D782" s="42">
        <v>515</v>
      </c>
      <c r="E782" s="40"/>
      <c r="F782" s="42">
        <v>1016125.0207333984</v>
      </c>
      <c r="G782" s="43">
        <f t="shared" si="24"/>
        <v>1016125.0207333984</v>
      </c>
    </row>
    <row r="783" spans="1:7" ht="12.75">
      <c r="A783" s="39">
        <f t="shared" si="25"/>
        <v>133</v>
      </c>
      <c r="B783" s="62" t="s">
        <v>776</v>
      </c>
      <c r="C783" s="63" t="s">
        <v>420</v>
      </c>
      <c r="D783" s="42">
        <v>494.24</v>
      </c>
      <c r="E783" s="62"/>
      <c r="F783" s="42">
        <v>121804.24488736616</v>
      </c>
      <c r="G783" s="43">
        <f t="shared" si="24"/>
        <v>121804.24488736616</v>
      </c>
    </row>
    <row r="784" spans="1:7" ht="12.75">
      <c r="A784" s="39">
        <f t="shared" si="25"/>
        <v>134</v>
      </c>
      <c r="B784" s="62" t="s">
        <v>777</v>
      </c>
      <c r="C784" s="63" t="s">
        <v>10</v>
      </c>
      <c r="D784" s="42">
        <v>11</v>
      </c>
      <c r="E784" s="62"/>
      <c r="F784" s="42">
        <v>31601.832105819398</v>
      </c>
      <c r="G784" s="43">
        <f t="shared" si="24"/>
        <v>31601.832105819398</v>
      </c>
    </row>
    <row r="785" spans="1:7" ht="12.75">
      <c r="A785" s="39">
        <f t="shared" si="25"/>
        <v>135</v>
      </c>
      <c r="B785" s="62" t="s">
        <v>778</v>
      </c>
      <c r="C785" s="63" t="s">
        <v>10</v>
      </c>
      <c r="D785" s="42">
        <v>49</v>
      </c>
      <c r="E785" s="62"/>
      <c r="F785" s="42">
        <v>79031.35774787709</v>
      </c>
      <c r="G785" s="43">
        <f t="shared" si="24"/>
        <v>79031.35774787709</v>
      </c>
    </row>
    <row r="786" spans="1:7" ht="12.75">
      <c r="A786" s="39">
        <f t="shared" si="25"/>
        <v>136</v>
      </c>
      <c r="B786" s="62" t="s">
        <v>779</v>
      </c>
      <c r="C786" s="63" t="s">
        <v>420</v>
      </c>
      <c r="D786" s="42">
        <v>224</v>
      </c>
      <c r="E786" s="62"/>
      <c r="F786" s="42">
        <v>60719.23994830921</v>
      </c>
      <c r="G786" s="43">
        <f t="shared" si="24"/>
        <v>60719.23994830921</v>
      </c>
    </row>
    <row r="787" spans="1:7" ht="12.75">
      <c r="A787" s="39">
        <f t="shared" si="25"/>
        <v>137</v>
      </c>
      <c r="B787" s="62" t="s">
        <v>780</v>
      </c>
      <c r="C787" s="63" t="s">
        <v>10</v>
      </c>
      <c r="D787" s="42">
        <v>6</v>
      </c>
      <c r="E787" s="62"/>
      <c r="F787" s="42">
        <v>18708.872319911672</v>
      </c>
      <c r="G787" s="43">
        <f t="shared" si="24"/>
        <v>18708.872319911672</v>
      </c>
    </row>
    <row r="788" spans="1:7" ht="12.75">
      <c r="A788" s="39">
        <f t="shared" si="25"/>
        <v>138</v>
      </c>
      <c r="B788" s="62" t="s">
        <v>781</v>
      </c>
      <c r="C788" s="63" t="s">
        <v>10</v>
      </c>
      <c r="D788" s="42">
        <v>2</v>
      </c>
      <c r="E788" s="62"/>
      <c r="F788" s="42">
        <v>2642.344376393999</v>
      </c>
      <c r="G788" s="43">
        <f t="shared" si="24"/>
        <v>2642.344376393999</v>
      </c>
    </row>
    <row r="789" spans="1:7" ht="25.5">
      <c r="A789" s="39">
        <f t="shared" si="25"/>
        <v>139</v>
      </c>
      <c r="B789" s="16" t="s">
        <v>782</v>
      </c>
      <c r="C789" s="66" t="s">
        <v>10</v>
      </c>
      <c r="D789" s="47">
        <v>2</v>
      </c>
      <c r="E789" s="62"/>
      <c r="F789" s="42">
        <v>25167.166180474844</v>
      </c>
      <c r="G789" s="43">
        <f t="shared" si="24"/>
        <v>25167.166180474844</v>
      </c>
    </row>
    <row r="790" spans="1:7" ht="25.5">
      <c r="A790" s="39">
        <f t="shared" si="25"/>
        <v>140</v>
      </c>
      <c r="B790" s="16" t="s">
        <v>783</v>
      </c>
      <c r="C790" s="66" t="s">
        <v>10</v>
      </c>
      <c r="D790" s="47">
        <v>246</v>
      </c>
      <c r="E790" s="62"/>
      <c r="F790" s="42">
        <v>41874.84851815547</v>
      </c>
      <c r="G790" s="43">
        <f t="shared" si="24"/>
        <v>41874.84851815547</v>
      </c>
    </row>
    <row r="791" spans="1:7" ht="25.5">
      <c r="A791" s="39">
        <f t="shared" si="25"/>
        <v>141</v>
      </c>
      <c r="B791" s="16" t="s">
        <v>784</v>
      </c>
      <c r="C791" s="66" t="s">
        <v>10</v>
      </c>
      <c r="D791" s="47">
        <v>1</v>
      </c>
      <c r="E791" s="62"/>
      <c r="F791" s="42">
        <v>2872.8938278017636</v>
      </c>
      <c r="G791" s="43">
        <f t="shared" si="24"/>
        <v>2872.8938278017636</v>
      </c>
    </row>
    <row r="792" spans="1:7" ht="45.75" customHeight="1">
      <c r="A792" s="39">
        <f t="shared" si="25"/>
        <v>142</v>
      </c>
      <c r="B792" s="16" t="s">
        <v>785</v>
      </c>
      <c r="C792" s="66" t="s">
        <v>10</v>
      </c>
      <c r="D792" s="47">
        <v>1</v>
      </c>
      <c r="E792" s="62"/>
      <c r="F792" s="42">
        <v>97882.51627939164</v>
      </c>
      <c r="G792" s="43">
        <f t="shared" si="24"/>
        <v>97882.51627939164</v>
      </c>
    </row>
    <row r="793" spans="1:7" ht="12.75">
      <c r="A793" s="39">
        <f t="shared" si="25"/>
        <v>143</v>
      </c>
      <c r="B793" s="16" t="s">
        <v>786</v>
      </c>
      <c r="C793" s="66" t="s">
        <v>10</v>
      </c>
      <c r="D793" s="42">
        <v>1</v>
      </c>
      <c r="E793" s="62"/>
      <c r="F793" s="42">
        <v>15744.224186930127</v>
      </c>
      <c r="G793" s="43">
        <f t="shared" si="24"/>
        <v>15744.224186930127</v>
      </c>
    </row>
    <row r="794" spans="1:7" ht="25.5">
      <c r="A794" s="39">
        <f t="shared" si="25"/>
        <v>144</v>
      </c>
      <c r="B794" s="16" t="s">
        <v>787</v>
      </c>
      <c r="C794" s="66" t="s">
        <v>10</v>
      </c>
      <c r="D794" s="42">
        <v>1</v>
      </c>
      <c r="E794" s="62"/>
      <c r="F794" s="42">
        <v>18565.384473487706</v>
      </c>
      <c r="G794" s="43">
        <f t="shared" si="24"/>
        <v>18565.384473487706</v>
      </c>
    </row>
    <row r="795" spans="1:7" ht="25.5">
      <c r="A795" s="39">
        <f t="shared" si="25"/>
        <v>145</v>
      </c>
      <c r="B795" s="16" t="s">
        <v>788</v>
      </c>
      <c r="C795" s="66" t="s">
        <v>10</v>
      </c>
      <c r="D795" s="42">
        <v>1</v>
      </c>
      <c r="E795" s="62"/>
      <c r="F795" s="42">
        <v>4220.849823721149</v>
      </c>
      <c r="G795" s="43">
        <f t="shared" si="24"/>
        <v>4220.849823721149</v>
      </c>
    </row>
    <row r="796" spans="1:7" ht="12.75">
      <c r="A796" s="39">
        <f t="shared" si="25"/>
        <v>146</v>
      </c>
      <c r="B796" s="62" t="s">
        <v>789</v>
      </c>
      <c r="C796" s="63" t="s">
        <v>420</v>
      </c>
      <c r="D796" s="42">
        <v>102.5</v>
      </c>
      <c r="E796" s="62"/>
      <c r="F796" s="42">
        <v>41634.53420272803</v>
      </c>
      <c r="G796" s="43">
        <f t="shared" si="24"/>
        <v>41634.53420272803</v>
      </c>
    </row>
    <row r="797" spans="1:7" ht="12.75">
      <c r="A797" s="39">
        <f t="shared" si="25"/>
        <v>147</v>
      </c>
      <c r="B797" s="62" t="s">
        <v>790</v>
      </c>
      <c r="C797" s="63" t="s">
        <v>10</v>
      </c>
      <c r="D797" s="42">
        <v>2</v>
      </c>
      <c r="E797" s="62"/>
      <c r="F797" s="42">
        <v>5745.787655603527</v>
      </c>
      <c r="G797" s="43">
        <f t="shared" si="24"/>
        <v>5745.787655603527</v>
      </c>
    </row>
    <row r="798" spans="1:7" ht="12.75">
      <c r="A798" s="39">
        <f t="shared" si="25"/>
        <v>148</v>
      </c>
      <c r="B798" s="62" t="s">
        <v>791</v>
      </c>
      <c r="C798" s="63" t="s">
        <v>10</v>
      </c>
      <c r="D798" s="42">
        <v>10</v>
      </c>
      <c r="E798" s="62"/>
      <c r="F798" s="42">
        <v>16466.065197131382</v>
      </c>
      <c r="G798" s="43">
        <f t="shared" si="24"/>
        <v>16466.065197131382</v>
      </c>
    </row>
    <row r="799" spans="1:7" ht="12.75">
      <c r="A799" s="39">
        <f t="shared" si="25"/>
        <v>149</v>
      </c>
      <c r="B799" s="62" t="s">
        <v>792</v>
      </c>
      <c r="C799" s="63" t="s">
        <v>420</v>
      </c>
      <c r="D799" s="42">
        <v>254.9</v>
      </c>
      <c r="E799" s="62"/>
      <c r="F799" s="42">
        <v>92907.03978803528</v>
      </c>
      <c r="G799" s="43">
        <f t="shared" si="24"/>
        <v>92907.03978803528</v>
      </c>
    </row>
    <row r="800" spans="1:7" ht="12.75">
      <c r="A800" s="39">
        <f t="shared" si="25"/>
        <v>150</v>
      </c>
      <c r="B800" s="62" t="s">
        <v>793</v>
      </c>
      <c r="C800" s="63" t="s">
        <v>10</v>
      </c>
      <c r="D800" s="42">
        <v>5</v>
      </c>
      <c r="E800" s="62"/>
      <c r="F800" s="42">
        <v>14364.469139008814</v>
      </c>
      <c r="G800" s="43">
        <f t="shared" si="24"/>
        <v>14364.469139008814</v>
      </c>
    </row>
    <row r="801" spans="1:7" ht="12.75">
      <c r="A801" s="39">
        <f t="shared" si="25"/>
        <v>151</v>
      </c>
      <c r="B801" s="62" t="s">
        <v>794</v>
      </c>
      <c r="C801" s="63" t="s">
        <v>10</v>
      </c>
      <c r="D801" s="42">
        <v>4</v>
      </c>
      <c r="E801" s="62"/>
      <c r="F801" s="42">
        <v>12191.179752824626</v>
      </c>
      <c r="G801" s="43">
        <f t="shared" si="24"/>
        <v>12191.179752824626</v>
      </c>
    </row>
    <row r="802" spans="1:7" ht="12.75">
      <c r="A802" s="39">
        <f t="shared" si="25"/>
        <v>152</v>
      </c>
      <c r="B802" s="62" t="s">
        <v>795</v>
      </c>
      <c r="C802" s="63" t="s">
        <v>420</v>
      </c>
      <c r="D802" s="42">
        <v>780.39</v>
      </c>
      <c r="E802" s="62"/>
      <c r="F802" s="42">
        <v>218222.6640031847</v>
      </c>
      <c r="G802" s="43">
        <f t="shared" si="24"/>
        <v>218222.6640031847</v>
      </c>
    </row>
    <row r="803" spans="1:7" ht="12.75">
      <c r="A803" s="39">
        <f t="shared" si="25"/>
        <v>153</v>
      </c>
      <c r="B803" s="62" t="s">
        <v>796</v>
      </c>
      <c r="C803" s="63" t="s">
        <v>10</v>
      </c>
      <c r="D803" s="42">
        <v>17</v>
      </c>
      <c r="E803" s="62"/>
      <c r="F803" s="42">
        <v>48839.19507262998</v>
      </c>
      <c r="G803" s="43">
        <f t="shared" si="24"/>
        <v>48839.19507262998</v>
      </c>
    </row>
    <row r="804" spans="1:7" ht="12.75">
      <c r="A804" s="39">
        <f t="shared" si="25"/>
        <v>154</v>
      </c>
      <c r="B804" s="62" t="s">
        <v>797</v>
      </c>
      <c r="C804" s="63" t="s">
        <v>10</v>
      </c>
      <c r="D804" s="42">
        <v>11</v>
      </c>
      <c r="E804" s="62"/>
      <c r="F804" s="42">
        <v>18883.830349860225</v>
      </c>
      <c r="G804" s="43">
        <f t="shared" si="24"/>
        <v>18883.830349860225</v>
      </c>
    </row>
    <row r="805" spans="1:7" ht="12.75">
      <c r="A805" s="39">
        <f t="shared" si="25"/>
        <v>155</v>
      </c>
      <c r="B805" s="62" t="s">
        <v>798</v>
      </c>
      <c r="C805" s="63" t="s">
        <v>420</v>
      </c>
      <c r="D805" s="42">
        <v>197.68</v>
      </c>
      <c r="E805" s="62"/>
      <c r="F805" s="42">
        <v>50285.43214812572</v>
      </c>
      <c r="G805" s="43">
        <f t="shared" si="24"/>
        <v>50285.43214812572</v>
      </c>
    </row>
    <row r="806" spans="1:7" ht="12.75">
      <c r="A806" s="39">
        <f t="shared" si="25"/>
        <v>156</v>
      </c>
      <c r="B806" s="62" t="s">
        <v>799</v>
      </c>
      <c r="C806" s="63" t="s">
        <v>10</v>
      </c>
      <c r="D806" s="42">
        <v>8</v>
      </c>
      <c r="E806" s="62"/>
      <c r="F806" s="42">
        <v>28869.18803481849</v>
      </c>
      <c r="G806" s="43">
        <f t="shared" si="24"/>
        <v>28869.18803481849</v>
      </c>
    </row>
    <row r="807" spans="1:7" ht="12.75">
      <c r="A807" s="39">
        <f t="shared" si="25"/>
        <v>157</v>
      </c>
      <c r="B807" s="62" t="s">
        <v>800</v>
      </c>
      <c r="C807" s="63" t="s">
        <v>10</v>
      </c>
      <c r="D807" s="42">
        <v>10</v>
      </c>
      <c r="E807" s="62"/>
      <c r="F807" s="42">
        <v>14306.06968670456</v>
      </c>
      <c r="G807" s="43">
        <f t="shared" si="24"/>
        <v>14306.06968670456</v>
      </c>
    </row>
    <row r="808" spans="1:7" ht="12.75">
      <c r="A808" s="39">
        <f t="shared" si="25"/>
        <v>158</v>
      </c>
      <c r="B808" s="62" t="s">
        <v>801</v>
      </c>
      <c r="C808" s="63" t="s">
        <v>420</v>
      </c>
      <c r="D808" s="42">
        <v>425.74</v>
      </c>
      <c r="E808" s="62"/>
      <c r="F808" s="42">
        <v>114176.77299468446</v>
      </c>
      <c r="G808" s="43">
        <f t="shared" si="24"/>
        <v>114176.77299468446</v>
      </c>
    </row>
    <row r="809" spans="1:7" ht="12.75">
      <c r="A809" s="39">
        <f t="shared" si="25"/>
        <v>159</v>
      </c>
      <c r="B809" s="62" t="s">
        <v>802</v>
      </c>
      <c r="C809" s="63" t="s">
        <v>10</v>
      </c>
      <c r="D809" s="42">
        <v>11</v>
      </c>
      <c r="E809" s="62"/>
      <c r="F809" s="42">
        <v>31601.832105819398</v>
      </c>
      <c r="G809" s="43">
        <f t="shared" si="24"/>
        <v>31601.832105819398</v>
      </c>
    </row>
    <row r="810" spans="1:7" ht="12.75">
      <c r="A810" s="39">
        <f t="shared" si="25"/>
        <v>160</v>
      </c>
      <c r="B810" s="62" t="s">
        <v>803</v>
      </c>
      <c r="C810" s="63" t="s">
        <v>10</v>
      </c>
      <c r="D810" s="42">
        <v>6</v>
      </c>
      <c r="E810" s="62"/>
      <c r="F810" s="42">
        <v>11322.448372337614</v>
      </c>
      <c r="G810" s="43">
        <f t="shared" si="24"/>
        <v>11322.448372337614</v>
      </c>
    </row>
    <row r="811" spans="1:7" ht="12.75">
      <c r="A811" s="39">
        <f t="shared" si="25"/>
        <v>161</v>
      </c>
      <c r="B811" s="62" t="s">
        <v>804</v>
      </c>
      <c r="C811" s="63" t="s">
        <v>420</v>
      </c>
      <c r="D811" s="42">
        <v>109.7</v>
      </c>
      <c r="E811" s="62"/>
      <c r="F811" s="42">
        <v>27000.772375922457</v>
      </c>
      <c r="G811" s="43">
        <f t="shared" si="24"/>
        <v>27000.772375922457</v>
      </c>
    </row>
    <row r="812" spans="1:7" ht="12.75">
      <c r="A812" s="39">
        <f t="shared" si="25"/>
        <v>162</v>
      </c>
      <c r="B812" s="62" t="s">
        <v>805</v>
      </c>
      <c r="C812" s="63" t="s">
        <v>10</v>
      </c>
      <c r="D812" s="42">
        <v>4</v>
      </c>
      <c r="E812" s="62"/>
      <c r="F812" s="42">
        <v>11491.575311207054</v>
      </c>
      <c r="G812" s="43">
        <f t="shared" si="24"/>
        <v>11491.575311207054</v>
      </c>
    </row>
    <row r="813" spans="1:7" ht="12.75">
      <c r="A813" s="39">
        <f t="shared" si="25"/>
        <v>163</v>
      </c>
      <c r="B813" s="62" t="s">
        <v>806</v>
      </c>
      <c r="C813" s="63" t="s">
        <v>420</v>
      </c>
      <c r="D813" s="42">
        <v>137.1</v>
      </c>
      <c r="E813" s="62"/>
      <c r="F813" s="42">
        <v>33800.3052280958</v>
      </c>
      <c r="G813" s="43">
        <f t="shared" si="24"/>
        <v>33800.3052280958</v>
      </c>
    </row>
    <row r="814" spans="1:7" ht="12.75">
      <c r="A814" s="39">
        <f t="shared" si="25"/>
        <v>164</v>
      </c>
      <c r="B814" s="62" t="s">
        <v>807</v>
      </c>
      <c r="C814" s="63" t="s">
        <v>10</v>
      </c>
      <c r="D814" s="42">
        <v>4</v>
      </c>
      <c r="E814" s="62"/>
      <c r="F814" s="42">
        <v>10446.886646551866</v>
      </c>
      <c r="G814" s="43">
        <f t="shared" si="24"/>
        <v>10446.886646551866</v>
      </c>
    </row>
    <row r="815" spans="1:7" ht="12.75">
      <c r="A815" s="39">
        <f t="shared" si="25"/>
        <v>165</v>
      </c>
      <c r="B815" s="62" t="s">
        <v>808</v>
      </c>
      <c r="C815" s="63" t="s">
        <v>10</v>
      </c>
      <c r="D815" s="42">
        <v>5</v>
      </c>
      <c r="E815" s="62"/>
      <c r="F815" s="42">
        <v>7511.86197410672</v>
      </c>
      <c r="G815" s="43">
        <f t="shared" si="24"/>
        <v>7511.86197410672</v>
      </c>
    </row>
    <row r="816" spans="1:7" ht="12.75">
      <c r="A816" s="39">
        <f t="shared" si="25"/>
        <v>166</v>
      </c>
      <c r="B816" s="62" t="s">
        <v>809</v>
      </c>
      <c r="C816" s="63" t="s">
        <v>420</v>
      </c>
      <c r="D816" s="42">
        <v>58.6</v>
      </c>
      <c r="E816" s="62"/>
      <c r="F816" s="42">
        <v>14423.387191604266</v>
      </c>
      <c r="G816" s="43">
        <f t="shared" si="24"/>
        <v>14423.387191604266</v>
      </c>
    </row>
    <row r="817" spans="1:7" ht="12.75">
      <c r="A817" s="39">
        <f t="shared" si="25"/>
        <v>167</v>
      </c>
      <c r="B817" s="62" t="s">
        <v>810</v>
      </c>
      <c r="C817" s="63" t="s">
        <v>10</v>
      </c>
      <c r="D817" s="42">
        <v>2</v>
      </c>
      <c r="E817" s="62"/>
      <c r="F817" s="42">
        <v>5745.787655603527</v>
      </c>
      <c r="G817" s="43">
        <f t="shared" si="24"/>
        <v>5745.787655603527</v>
      </c>
    </row>
    <row r="818" spans="1:7" ht="12.75">
      <c r="A818" s="39">
        <f t="shared" si="25"/>
        <v>168</v>
      </c>
      <c r="B818" s="62" t="s">
        <v>811</v>
      </c>
      <c r="C818" s="63" t="s">
        <v>10</v>
      </c>
      <c r="D818" s="42">
        <v>2</v>
      </c>
      <c r="E818" s="62"/>
      <c r="F818" s="42">
        <v>1909.8024918913777</v>
      </c>
      <c r="G818" s="43">
        <f t="shared" si="24"/>
        <v>1909.8024918913777</v>
      </c>
    </row>
    <row r="819" spans="1:7" ht="12.75">
      <c r="A819" s="39">
        <f t="shared" si="25"/>
        <v>169</v>
      </c>
      <c r="B819" s="62" t="s">
        <v>812</v>
      </c>
      <c r="C819" s="63" t="s">
        <v>420</v>
      </c>
      <c r="D819" s="42">
        <v>85.1</v>
      </c>
      <c r="E819" s="62"/>
      <c r="F819" s="42">
        <v>20945.91159555081</v>
      </c>
      <c r="G819" s="43">
        <f t="shared" si="24"/>
        <v>20945.91159555081</v>
      </c>
    </row>
    <row r="820" spans="1:7" ht="12.75">
      <c r="A820" s="39">
        <f t="shared" si="25"/>
        <v>170</v>
      </c>
      <c r="B820" s="62" t="s">
        <v>813</v>
      </c>
      <c r="C820" s="63" t="s">
        <v>10</v>
      </c>
      <c r="D820" s="42">
        <v>2</v>
      </c>
      <c r="E820" s="62"/>
      <c r="F820" s="42">
        <v>5745.787655603527</v>
      </c>
      <c r="G820" s="43">
        <f t="shared" si="24"/>
        <v>5745.787655603527</v>
      </c>
    </row>
    <row r="821" spans="1:7" ht="12.75">
      <c r="A821" s="39">
        <f t="shared" si="25"/>
        <v>171</v>
      </c>
      <c r="B821" s="62" t="s">
        <v>814</v>
      </c>
      <c r="C821" s="63" t="s">
        <v>10</v>
      </c>
      <c r="D821" s="42">
        <v>2</v>
      </c>
      <c r="E821" s="62"/>
      <c r="F821" s="42">
        <v>10238.169002524899</v>
      </c>
      <c r="G821" s="43">
        <f t="shared" si="24"/>
        <v>10238.169002524899</v>
      </c>
    </row>
    <row r="822" spans="1:7" ht="12.75">
      <c r="A822" s="39">
        <f t="shared" si="25"/>
        <v>172</v>
      </c>
      <c r="B822" s="62" t="s">
        <v>815</v>
      </c>
      <c r="C822" s="63" t="s">
        <v>420</v>
      </c>
      <c r="D822" s="42">
        <v>257.6</v>
      </c>
      <c r="E822" s="62"/>
      <c r="F822" s="42">
        <v>63403.80597767955</v>
      </c>
      <c r="G822" s="43">
        <f t="shared" si="24"/>
        <v>63403.80597767955</v>
      </c>
    </row>
    <row r="823" spans="1:7" ht="12.75">
      <c r="A823" s="39">
        <f t="shared" si="25"/>
        <v>173</v>
      </c>
      <c r="B823" s="62" t="s">
        <v>816</v>
      </c>
      <c r="C823" s="63" t="s">
        <v>10</v>
      </c>
      <c r="D823" s="42">
        <v>5</v>
      </c>
      <c r="E823" s="62"/>
      <c r="F823" s="42">
        <v>14364.469139008814</v>
      </c>
      <c r="G823" s="43">
        <f t="shared" si="24"/>
        <v>14364.469139008814</v>
      </c>
    </row>
    <row r="824" spans="1:7" ht="12.75">
      <c r="A824" s="39">
        <f t="shared" si="25"/>
        <v>174</v>
      </c>
      <c r="B824" s="62" t="s">
        <v>817</v>
      </c>
      <c r="C824" s="63" t="s">
        <v>10</v>
      </c>
      <c r="D824" s="42">
        <v>20</v>
      </c>
      <c r="E824" s="62"/>
      <c r="F824" s="42">
        <v>27955.31313142183</v>
      </c>
      <c r="G824" s="43">
        <f t="shared" si="24"/>
        <v>27955.31313142183</v>
      </c>
    </row>
    <row r="825" spans="1:7" ht="12.75">
      <c r="A825" s="39">
        <f t="shared" si="25"/>
        <v>175</v>
      </c>
      <c r="B825" s="62" t="s">
        <v>818</v>
      </c>
      <c r="C825" s="63" t="s">
        <v>420</v>
      </c>
      <c r="D825" s="42">
        <v>152.8</v>
      </c>
      <c r="E825" s="62"/>
      <c r="F825" s="42">
        <v>37609.082849701306</v>
      </c>
      <c r="G825" s="43">
        <f t="shared" si="24"/>
        <v>37609.082849701306</v>
      </c>
    </row>
    <row r="826" spans="1:7" ht="12.75">
      <c r="A826" s="39">
        <f t="shared" si="25"/>
        <v>176</v>
      </c>
      <c r="B826" s="62" t="s">
        <v>819</v>
      </c>
      <c r="C826" s="63" t="s">
        <v>10</v>
      </c>
      <c r="D826" s="42">
        <v>2</v>
      </c>
      <c r="E826" s="62"/>
      <c r="F826" s="42">
        <v>8618.68148340529</v>
      </c>
      <c r="G826" s="43">
        <f t="shared" si="24"/>
        <v>8618.68148340529</v>
      </c>
    </row>
    <row r="827" spans="1:7" ht="12.75">
      <c r="A827" s="39">
        <f t="shared" si="25"/>
        <v>177</v>
      </c>
      <c r="B827" s="62" t="s">
        <v>820</v>
      </c>
      <c r="C827" s="63" t="s">
        <v>10</v>
      </c>
      <c r="D827" s="42">
        <v>12</v>
      </c>
      <c r="E827" s="62"/>
      <c r="F827" s="42">
        <v>18804.041797740825</v>
      </c>
      <c r="G827" s="43">
        <f t="shared" si="24"/>
        <v>18804.041797740825</v>
      </c>
    </row>
    <row r="828" spans="1:7" ht="12.75">
      <c r="A828" s="39">
        <f t="shared" si="25"/>
        <v>178</v>
      </c>
      <c r="B828" s="62" t="s">
        <v>821</v>
      </c>
      <c r="C828" s="63" t="s">
        <v>420</v>
      </c>
      <c r="D828" s="42">
        <v>267.7</v>
      </c>
      <c r="E828" s="62"/>
      <c r="F828" s="42">
        <v>65889.74809551991</v>
      </c>
      <c r="G828" s="43">
        <f t="shared" si="24"/>
        <v>65889.74809551991</v>
      </c>
    </row>
    <row r="829" spans="1:7" ht="12.75">
      <c r="A829" s="39">
        <f t="shared" si="25"/>
        <v>179</v>
      </c>
      <c r="B829" s="62" t="s">
        <v>822</v>
      </c>
      <c r="C829" s="63" t="s">
        <v>10</v>
      </c>
      <c r="D829" s="42">
        <v>8</v>
      </c>
      <c r="E829" s="62"/>
      <c r="F829" s="42">
        <v>22983.15062241411</v>
      </c>
      <c r="G829" s="43">
        <f t="shared" si="24"/>
        <v>22983.15062241411</v>
      </c>
    </row>
    <row r="830" spans="1:7" ht="12.75">
      <c r="A830" s="39">
        <f t="shared" si="25"/>
        <v>180</v>
      </c>
      <c r="B830" s="62" t="s">
        <v>823</v>
      </c>
      <c r="C830" s="63" t="s">
        <v>10</v>
      </c>
      <c r="D830" s="42">
        <v>6</v>
      </c>
      <c r="E830" s="62"/>
      <c r="F830" s="42">
        <v>9192.708761826707</v>
      </c>
      <c r="G830" s="43">
        <f t="shared" si="24"/>
        <v>9192.708761826707</v>
      </c>
    </row>
    <row r="831" spans="1:7" ht="12.75">
      <c r="A831" s="39">
        <f t="shared" si="25"/>
        <v>181</v>
      </c>
      <c r="B831" s="62" t="s">
        <v>824</v>
      </c>
      <c r="C831" s="63" t="s">
        <v>420</v>
      </c>
      <c r="D831" s="42">
        <v>182.1</v>
      </c>
      <c r="E831" s="62"/>
      <c r="F831" s="42">
        <v>45909.60937884865</v>
      </c>
      <c r="G831" s="43">
        <f t="shared" si="24"/>
        <v>45909.60937884865</v>
      </c>
    </row>
    <row r="832" spans="1:7" ht="12.75">
      <c r="A832" s="39">
        <f t="shared" si="25"/>
        <v>182</v>
      </c>
      <c r="B832" s="62" t="s">
        <v>825</v>
      </c>
      <c r="C832" s="63" t="s">
        <v>10</v>
      </c>
      <c r="D832" s="42">
        <v>4</v>
      </c>
      <c r="E832" s="62"/>
      <c r="F832" s="42">
        <v>14434.594017409245</v>
      </c>
      <c r="G832" s="43">
        <f t="shared" si="24"/>
        <v>14434.594017409245</v>
      </c>
    </row>
    <row r="833" spans="1:7" ht="12.75">
      <c r="A833" s="39">
        <f t="shared" si="25"/>
        <v>183</v>
      </c>
      <c r="B833" s="62" t="s">
        <v>826</v>
      </c>
      <c r="C833" s="63" t="s">
        <v>10</v>
      </c>
      <c r="D833" s="42">
        <v>7</v>
      </c>
      <c r="E833" s="62"/>
      <c r="F833" s="42">
        <v>8326.380650981848</v>
      </c>
      <c r="G833" s="43">
        <f t="shared" si="24"/>
        <v>8326.380650981848</v>
      </c>
    </row>
    <row r="834" spans="1:7" ht="12.75">
      <c r="A834" s="39">
        <f t="shared" si="25"/>
        <v>184</v>
      </c>
      <c r="B834" s="62" t="s">
        <v>827</v>
      </c>
      <c r="C834" s="63" t="s">
        <v>420</v>
      </c>
      <c r="D834" s="42">
        <v>251.3</v>
      </c>
      <c r="E834" s="62"/>
      <c r="F834" s="42">
        <v>61853.15316062619</v>
      </c>
      <c r="G834" s="43">
        <f t="shared" si="24"/>
        <v>61853.15316062619</v>
      </c>
    </row>
    <row r="835" spans="1:7" ht="12.75">
      <c r="A835" s="39">
        <f t="shared" si="25"/>
        <v>185</v>
      </c>
      <c r="B835" s="62" t="s">
        <v>828</v>
      </c>
      <c r="C835" s="63" t="s">
        <v>10</v>
      </c>
      <c r="D835" s="42">
        <v>7</v>
      </c>
      <c r="E835" s="62"/>
      <c r="F835" s="42">
        <v>20110.256794612338</v>
      </c>
      <c r="G835" s="43">
        <f t="shared" si="24"/>
        <v>20110.256794612338</v>
      </c>
    </row>
    <row r="836" spans="1:7" ht="12.75">
      <c r="A836" s="39">
        <f t="shared" si="25"/>
        <v>186</v>
      </c>
      <c r="B836" s="62" t="s">
        <v>829</v>
      </c>
      <c r="C836" s="63" t="s">
        <v>10</v>
      </c>
      <c r="D836" s="42">
        <v>8</v>
      </c>
      <c r="E836" s="62"/>
      <c r="F836" s="42">
        <v>9430.543914886464</v>
      </c>
      <c r="G836" s="43">
        <f t="shared" si="24"/>
        <v>9430.543914886464</v>
      </c>
    </row>
    <row r="837" spans="1:7" ht="12.75">
      <c r="A837" s="39">
        <f t="shared" si="25"/>
        <v>187</v>
      </c>
      <c r="B837" s="62" t="s">
        <v>830</v>
      </c>
      <c r="C837" s="63" t="s">
        <v>420</v>
      </c>
      <c r="D837" s="42">
        <v>254.4</v>
      </c>
      <c r="E837" s="62"/>
      <c r="F837" s="42">
        <v>62622.971022157304</v>
      </c>
      <c r="G837" s="43">
        <f t="shared" si="24"/>
        <v>62622.971022157304</v>
      </c>
    </row>
    <row r="838" spans="1:7" ht="12.75">
      <c r="A838" s="39">
        <f t="shared" si="25"/>
        <v>188</v>
      </c>
      <c r="B838" s="62" t="s">
        <v>831</v>
      </c>
      <c r="C838" s="63" t="s">
        <v>10</v>
      </c>
      <c r="D838" s="42">
        <v>5</v>
      </c>
      <c r="E838" s="62"/>
      <c r="F838" s="42">
        <v>14364.469139008814</v>
      </c>
      <c r="G838" s="43">
        <f t="shared" si="24"/>
        <v>14364.469139008814</v>
      </c>
    </row>
    <row r="839" spans="1:7" ht="12.75">
      <c r="A839" s="39">
        <f t="shared" si="25"/>
        <v>189</v>
      </c>
      <c r="B839" s="62" t="s">
        <v>832</v>
      </c>
      <c r="C839" s="63" t="s">
        <v>10</v>
      </c>
      <c r="D839" s="42">
        <v>20</v>
      </c>
      <c r="E839" s="62"/>
      <c r="F839" s="42">
        <v>24312.82912026556</v>
      </c>
      <c r="G839" s="43">
        <f t="shared" si="24"/>
        <v>24312.82912026556</v>
      </c>
    </row>
    <row r="840" spans="1:7" ht="12.75">
      <c r="A840" s="39">
        <f t="shared" si="25"/>
        <v>190</v>
      </c>
      <c r="B840" s="62" t="s">
        <v>833</v>
      </c>
      <c r="C840" s="63" t="s">
        <v>420</v>
      </c>
      <c r="D840" s="42">
        <v>260.5</v>
      </c>
      <c r="E840" s="62"/>
      <c r="F840" s="42">
        <v>64117.5897101858</v>
      </c>
      <c r="G840" s="43">
        <f t="shared" si="24"/>
        <v>64117.5897101858</v>
      </c>
    </row>
    <row r="841" spans="1:7" ht="12.75">
      <c r="A841" s="39">
        <f t="shared" si="25"/>
        <v>191</v>
      </c>
      <c r="B841" s="62" t="s">
        <v>834</v>
      </c>
      <c r="C841" s="63" t="s">
        <v>10</v>
      </c>
      <c r="D841" s="42">
        <v>5</v>
      </c>
      <c r="E841" s="62"/>
      <c r="F841" s="42">
        <v>14364.469139008814</v>
      </c>
      <c r="G841" s="43">
        <f t="shared" si="24"/>
        <v>14364.469139008814</v>
      </c>
    </row>
    <row r="842" spans="1:7" ht="12.75">
      <c r="A842" s="39">
        <f t="shared" si="25"/>
        <v>192</v>
      </c>
      <c r="B842" s="62" t="s">
        <v>835</v>
      </c>
      <c r="C842" s="63" t="s">
        <v>10</v>
      </c>
      <c r="D842" s="42">
        <v>16</v>
      </c>
      <c r="E842" s="62"/>
      <c r="F842" s="42">
        <v>17879.26363944136</v>
      </c>
      <c r="G842" s="43">
        <f t="shared" si="24"/>
        <v>17879.26363944136</v>
      </c>
    </row>
    <row r="843" spans="1:7" ht="12.75">
      <c r="A843" s="39">
        <f t="shared" si="25"/>
        <v>193</v>
      </c>
      <c r="B843" s="62" t="s">
        <v>836</v>
      </c>
      <c r="C843" s="63" t="s">
        <v>420</v>
      </c>
      <c r="D843" s="42">
        <v>44.6</v>
      </c>
      <c r="E843" s="62"/>
      <c r="F843" s="42">
        <v>10977.528583538673</v>
      </c>
      <c r="G843" s="43">
        <f aca="true" t="shared" si="26" ref="G843:G906">E843+F843</f>
        <v>10977.528583538673</v>
      </c>
    </row>
    <row r="844" spans="1:7" ht="12.75">
      <c r="A844" s="39">
        <f aca="true" t="shared" si="27" ref="A844:A907">A843+1</f>
        <v>194</v>
      </c>
      <c r="B844" s="62" t="s">
        <v>837</v>
      </c>
      <c r="C844" s="63" t="s">
        <v>10</v>
      </c>
      <c r="D844" s="42">
        <v>1</v>
      </c>
      <c r="E844" s="62"/>
      <c r="F844" s="42">
        <v>2872.8938278017636</v>
      </c>
      <c r="G844" s="43">
        <f t="shared" si="26"/>
        <v>2872.8938278017636</v>
      </c>
    </row>
    <row r="845" spans="1:7" ht="12.75">
      <c r="A845" s="39">
        <f t="shared" si="27"/>
        <v>195</v>
      </c>
      <c r="B845" s="62" t="s">
        <v>838</v>
      </c>
      <c r="C845" s="63" t="s">
        <v>10</v>
      </c>
      <c r="D845" s="42">
        <v>2</v>
      </c>
      <c r="E845" s="62"/>
      <c r="F845" s="42">
        <v>2287.9759432651276</v>
      </c>
      <c r="G845" s="43">
        <f t="shared" si="26"/>
        <v>2287.9759432651276</v>
      </c>
    </row>
    <row r="846" spans="1:7" ht="12.75">
      <c r="A846" s="39">
        <f t="shared" si="27"/>
        <v>196</v>
      </c>
      <c r="B846" s="62" t="s">
        <v>839</v>
      </c>
      <c r="C846" s="63" t="s">
        <v>420</v>
      </c>
      <c r="D846" s="42">
        <v>64</v>
      </c>
      <c r="E846" s="62"/>
      <c r="F846" s="42">
        <v>15752.496494014162</v>
      </c>
      <c r="G846" s="43">
        <f t="shared" si="26"/>
        <v>15752.496494014162</v>
      </c>
    </row>
    <row r="847" spans="1:7" ht="12.75">
      <c r="A847" s="39">
        <f t="shared" si="27"/>
        <v>197</v>
      </c>
      <c r="B847" s="62" t="s">
        <v>840</v>
      </c>
      <c r="C847" s="63" t="s">
        <v>10</v>
      </c>
      <c r="D847" s="42">
        <v>1</v>
      </c>
      <c r="E847" s="62"/>
      <c r="F847" s="42">
        <v>2872.8938278017636</v>
      </c>
      <c r="G847" s="43">
        <f t="shared" si="26"/>
        <v>2872.8938278017636</v>
      </c>
    </row>
    <row r="848" spans="1:7" ht="12.75">
      <c r="A848" s="39">
        <f t="shared" si="27"/>
        <v>198</v>
      </c>
      <c r="B848" s="62" t="s">
        <v>841</v>
      </c>
      <c r="C848" s="63" t="s">
        <v>10</v>
      </c>
      <c r="D848" s="42">
        <v>2</v>
      </c>
      <c r="E848" s="62"/>
      <c r="F848" s="42">
        <v>2188.467931292511</v>
      </c>
      <c r="G848" s="43">
        <f t="shared" si="26"/>
        <v>2188.467931292511</v>
      </c>
    </row>
    <row r="849" spans="1:7" ht="12.75">
      <c r="A849" s="39">
        <f t="shared" si="27"/>
        <v>199</v>
      </c>
      <c r="B849" s="62" t="s">
        <v>842</v>
      </c>
      <c r="C849" s="63" t="s">
        <v>420</v>
      </c>
      <c r="D849" s="42">
        <v>115.9</v>
      </c>
      <c r="E849" s="62"/>
      <c r="F849" s="42">
        <v>28526.772705962405</v>
      </c>
      <c r="G849" s="43">
        <f t="shared" si="26"/>
        <v>28526.772705962405</v>
      </c>
    </row>
    <row r="850" spans="1:7" ht="12.75">
      <c r="A850" s="39">
        <f t="shared" si="27"/>
        <v>200</v>
      </c>
      <c r="B850" s="62" t="s">
        <v>843</v>
      </c>
      <c r="C850" s="63" t="s">
        <v>10</v>
      </c>
      <c r="D850" s="42">
        <v>3</v>
      </c>
      <c r="E850" s="62"/>
      <c r="F850" s="42">
        <v>8618.68148340529</v>
      </c>
      <c r="G850" s="43">
        <f t="shared" si="26"/>
        <v>8618.68148340529</v>
      </c>
    </row>
    <row r="851" spans="1:7" ht="12.75">
      <c r="A851" s="39">
        <f t="shared" si="27"/>
        <v>201</v>
      </c>
      <c r="B851" s="62" t="s">
        <v>844</v>
      </c>
      <c r="C851" s="63" t="s">
        <v>10</v>
      </c>
      <c r="D851" s="42">
        <v>11</v>
      </c>
      <c r="E851" s="62"/>
      <c r="F851" s="42">
        <v>15629.183463796664</v>
      </c>
      <c r="G851" s="43">
        <f t="shared" si="26"/>
        <v>15629.183463796664</v>
      </c>
    </row>
    <row r="852" spans="1:7" ht="12.75">
      <c r="A852" s="39">
        <f t="shared" si="27"/>
        <v>202</v>
      </c>
      <c r="B852" s="62" t="s">
        <v>845</v>
      </c>
      <c r="C852" s="63" t="s">
        <v>420</v>
      </c>
      <c r="D852" s="42">
        <v>85.78</v>
      </c>
      <c r="E852" s="62"/>
      <c r="F852" s="42">
        <v>21113.255055370017</v>
      </c>
      <c r="G852" s="43">
        <f t="shared" si="26"/>
        <v>21113.255055370017</v>
      </c>
    </row>
    <row r="853" spans="1:7" ht="12.75">
      <c r="A853" s="39">
        <f t="shared" si="27"/>
        <v>203</v>
      </c>
      <c r="B853" s="62" t="s">
        <v>846</v>
      </c>
      <c r="C853" s="63" t="s">
        <v>10</v>
      </c>
      <c r="D853" s="42">
        <v>4</v>
      </c>
      <c r="E853" s="62"/>
      <c r="F853" s="42">
        <v>11491.575311207054</v>
      </c>
      <c r="G853" s="43">
        <f t="shared" si="26"/>
        <v>11491.575311207054</v>
      </c>
    </row>
    <row r="854" spans="1:7" ht="12.75">
      <c r="A854" s="39">
        <f t="shared" si="27"/>
        <v>204</v>
      </c>
      <c r="B854" s="62" t="s">
        <v>847</v>
      </c>
      <c r="C854" s="63" t="s">
        <v>10</v>
      </c>
      <c r="D854" s="42">
        <v>5</v>
      </c>
      <c r="E854" s="62"/>
      <c r="F854" s="42">
        <v>13735.710556684324</v>
      </c>
      <c r="G854" s="43">
        <f t="shared" si="26"/>
        <v>13735.710556684324</v>
      </c>
    </row>
    <row r="855" spans="1:7" ht="12.75">
      <c r="A855" s="39">
        <f t="shared" si="27"/>
        <v>205</v>
      </c>
      <c r="B855" s="62" t="s">
        <v>848</v>
      </c>
      <c r="C855" s="63" t="s">
        <v>420</v>
      </c>
      <c r="D855" s="42">
        <v>130.5</v>
      </c>
      <c r="E855" s="62"/>
      <c r="F855" s="42">
        <v>32983.56036460479</v>
      </c>
      <c r="G855" s="43">
        <f t="shared" si="26"/>
        <v>32983.56036460479</v>
      </c>
    </row>
    <row r="856" spans="1:7" ht="12.75">
      <c r="A856" s="39">
        <f t="shared" si="27"/>
        <v>206</v>
      </c>
      <c r="B856" s="62" t="s">
        <v>849</v>
      </c>
      <c r="C856" s="63" t="s">
        <v>10</v>
      </c>
      <c r="D856" s="42">
        <v>4</v>
      </c>
      <c r="E856" s="62"/>
      <c r="F856" s="42">
        <v>9449.605637784993</v>
      </c>
      <c r="G856" s="43">
        <f t="shared" si="26"/>
        <v>9449.605637784993</v>
      </c>
    </row>
    <row r="857" spans="1:7" ht="12.75">
      <c r="A857" s="39">
        <f t="shared" si="27"/>
        <v>207</v>
      </c>
      <c r="B857" s="62" t="s">
        <v>850</v>
      </c>
      <c r="C857" s="63" t="s">
        <v>10</v>
      </c>
      <c r="D857" s="42">
        <v>3</v>
      </c>
      <c r="E857" s="62"/>
      <c r="F857" s="42">
        <v>4101.356727355913</v>
      </c>
      <c r="G857" s="43">
        <f t="shared" si="26"/>
        <v>4101.356727355913</v>
      </c>
    </row>
    <row r="858" spans="1:7" ht="12.75">
      <c r="A858" s="39">
        <f t="shared" si="27"/>
        <v>208</v>
      </c>
      <c r="B858" s="62" t="s">
        <v>851</v>
      </c>
      <c r="C858" s="63" t="s">
        <v>420</v>
      </c>
      <c r="D858" s="42">
        <v>153.75</v>
      </c>
      <c r="E858" s="62"/>
      <c r="F858" s="42">
        <v>40715.84011125947</v>
      </c>
      <c r="G858" s="43">
        <f t="shared" si="26"/>
        <v>40715.84011125947</v>
      </c>
    </row>
    <row r="859" spans="1:7" ht="25.5">
      <c r="A859" s="39">
        <f t="shared" si="27"/>
        <v>209</v>
      </c>
      <c r="B859" s="46" t="s">
        <v>852</v>
      </c>
      <c r="C859" s="67" t="s">
        <v>10</v>
      </c>
      <c r="D859" s="42">
        <v>3</v>
      </c>
      <c r="E859" s="62"/>
      <c r="F859" s="42">
        <v>7087.204228338744</v>
      </c>
      <c r="G859" s="43">
        <f t="shared" si="26"/>
        <v>7087.204228338744</v>
      </c>
    </row>
    <row r="860" spans="1:7" ht="12.75">
      <c r="A860" s="39">
        <f t="shared" si="27"/>
        <v>210</v>
      </c>
      <c r="B860" s="62" t="s">
        <v>853</v>
      </c>
      <c r="C860" s="63" t="s">
        <v>10</v>
      </c>
      <c r="D860" s="42">
        <v>4</v>
      </c>
      <c r="E860" s="62"/>
      <c r="F860" s="42">
        <v>3720.084323022549</v>
      </c>
      <c r="G860" s="43">
        <f t="shared" si="26"/>
        <v>3720.084323022549</v>
      </c>
    </row>
    <row r="861" spans="1:7" ht="12.75">
      <c r="A861" s="39">
        <f t="shared" si="27"/>
        <v>211</v>
      </c>
      <c r="B861" s="62" t="s">
        <v>854</v>
      </c>
      <c r="C861" s="63" t="s">
        <v>420</v>
      </c>
      <c r="D861" s="42">
        <v>100.2</v>
      </c>
      <c r="E861" s="62"/>
      <c r="F861" s="42">
        <v>24662.504853198436</v>
      </c>
      <c r="G861" s="43">
        <f t="shared" si="26"/>
        <v>24662.504853198436</v>
      </c>
    </row>
    <row r="862" spans="1:7" ht="12.75">
      <c r="A862" s="39">
        <f t="shared" si="27"/>
        <v>212</v>
      </c>
      <c r="B862" s="62" t="s">
        <v>855</v>
      </c>
      <c r="C862" s="63" t="s">
        <v>10</v>
      </c>
      <c r="D862" s="42">
        <v>4</v>
      </c>
      <c r="E862" s="62"/>
      <c r="F862" s="42">
        <v>11491.575311207054</v>
      </c>
      <c r="G862" s="43">
        <f t="shared" si="26"/>
        <v>11491.575311207054</v>
      </c>
    </row>
    <row r="863" spans="1:7" ht="12.75">
      <c r="A863" s="39">
        <f t="shared" si="27"/>
        <v>213</v>
      </c>
      <c r="B863" s="62" t="s">
        <v>856</v>
      </c>
      <c r="C863" s="63" t="s">
        <v>10</v>
      </c>
      <c r="D863" s="42">
        <v>3</v>
      </c>
      <c r="E863" s="62"/>
      <c r="F863" s="42">
        <v>4427.164198105965</v>
      </c>
      <c r="G863" s="43">
        <f t="shared" si="26"/>
        <v>4427.164198105965</v>
      </c>
    </row>
    <row r="864" spans="1:7" ht="12.75">
      <c r="A864" s="39">
        <f t="shared" si="27"/>
        <v>214</v>
      </c>
      <c r="B864" s="62" t="s">
        <v>857</v>
      </c>
      <c r="C864" s="63" t="s">
        <v>420</v>
      </c>
      <c r="D864" s="42">
        <v>307.6</v>
      </c>
      <c r="E864" s="62"/>
      <c r="F864" s="42">
        <v>75710.44386362808</v>
      </c>
      <c r="G864" s="43">
        <f t="shared" si="26"/>
        <v>75710.44386362808</v>
      </c>
    </row>
    <row r="865" spans="1:7" ht="12.75">
      <c r="A865" s="39">
        <f t="shared" si="27"/>
        <v>215</v>
      </c>
      <c r="B865" s="62" t="s">
        <v>858</v>
      </c>
      <c r="C865" s="63" t="s">
        <v>10</v>
      </c>
      <c r="D865" s="42">
        <v>8</v>
      </c>
      <c r="E865" s="62"/>
      <c r="F865" s="42">
        <v>22983.15062241411</v>
      </c>
      <c r="G865" s="43">
        <f t="shared" si="26"/>
        <v>22983.15062241411</v>
      </c>
    </row>
    <row r="866" spans="1:7" ht="12.75">
      <c r="A866" s="39">
        <f t="shared" si="27"/>
        <v>216</v>
      </c>
      <c r="B866" s="62" t="s">
        <v>859</v>
      </c>
      <c r="C866" s="63" t="s">
        <v>10</v>
      </c>
      <c r="D866" s="42">
        <v>22</v>
      </c>
      <c r="E866" s="62"/>
      <c r="F866" s="42">
        <v>32446.872307149835</v>
      </c>
      <c r="G866" s="43">
        <f t="shared" si="26"/>
        <v>32446.872307149835</v>
      </c>
    </row>
    <row r="867" spans="1:7" ht="12.75">
      <c r="A867" s="39">
        <f t="shared" si="27"/>
        <v>217</v>
      </c>
      <c r="B867" s="62" t="s">
        <v>860</v>
      </c>
      <c r="C867" s="63" t="s">
        <v>420</v>
      </c>
      <c r="D867" s="42">
        <v>151</v>
      </c>
      <c r="E867" s="62"/>
      <c r="F867" s="42">
        <v>37166.04641556466</v>
      </c>
      <c r="G867" s="43">
        <f t="shared" si="26"/>
        <v>37166.04641556466</v>
      </c>
    </row>
    <row r="868" spans="1:7" ht="12.75">
      <c r="A868" s="39">
        <f t="shared" si="27"/>
        <v>218</v>
      </c>
      <c r="B868" s="62" t="s">
        <v>861</v>
      </c>
      <c r="C868" s="63" t="s">
        <v>10</v>
      </c>
      <c r="D868" s="42">
        <v>3</v>
      </c>
      <c r="E868" s="62"/>
      <c r="F868" s="42">
        <v>8618.68148340529</v>
      </c>
      <c r="G868" s="43">
        <f t="shared" si="26"/>
        <v>8618.68148340529</v>
      </c>
    </row>
    <row r="869" spans="1:7" ht="12.75">
      <c r="A869" s="39">
        <f t="shared" si="27"/>
        <v>219</v>
      </c>
      <c r="B869" s="62" t="s">
        <v>862</v>
      </c>
      <c r="C869" s="63" t="s">
        <v>10</v>
      </c>
      <c r="D869" s="42">
        <v>6</v>
      </c>
      <c r="E869" s="62"/>
      <c r="F869" s="42">
        <v>5908.514307952289</v>
      </c>
      <c r="G869" s="43">
        <f t="shared" si="26"/>
        <v>5908.514307952289</v>
      </c>
    </row>
    <row r="870" spans="1:7" ht="12.75">
      <c r="A870" s="39">
        <f t="shared" si="27"/>
        <v>220</v>
      </c>
      <c r="B870" s="62" t="s">
        <v>863</v>
      </c>
      <c r="C870" s="63" t="s">
        <v>420</v>
      </c>
      <c r="D870" s="42">
        <v>212.2</v>
      </c>
      <c r="E870" s="62"/>
      <c r="F870" s="42">
        <v>72622.54594436703</v>
      </c>
      <c r="G870" s="43">
        <f t="shared" si="26"/>
        <v>72622.54594436703</v>
      </c>
    </row>
    <row r="871" spans="1:7" ht="12.75">
      <c r="A871" s="39">
        <f t="shared" si="27"/>
        <v>221</v>
      </c>
      <c r="B871" s="62" t="s">
        <v>864</v>
      </c>
      <c r="C871" s="63" t="s">
        <v>10</v>
      </c>
      <c r="D871" s="42">
        <v>3</v>
      </c>
      <c r="E871" s="62"/>
      <c r="F871" s="42">
        <v>11561.700189607482</v>
      </c>
      <c r="G871" s="43">
        <f t="shared" si="26"/>
        <v>11561.700189607482</v>
      </c>
    </row>
    <row r="872" spans="1:7" ht="12.75">
      <c r="A872" s="39">
        <f t="shared" si="27"/>
        <v>222</v>
      </c>
      <c r="B872" s="62" t="s">
        <v>865</v>
      </c>
      <c r="C872" s="63" t="s">
        <v>10</v>
      </c>
      <c r="D872" s="42">
        <v>12</v>
      </c>
      <c r="E872" s="62"/>
      <c r="F872" s="42">
        <v>26167.93825461663</v>
      </c>
      <c r="G872" s="43">
        <f t="shared" si="26"/>
        <v>26167.93825461663</v>
      </c>
    </row>
    <row r="873" spans="1:7" ht="12.75">
      <c r="A873" s="39">
        <f t="shared" si="27"/>
        <v>223</v>
      </c>
      <c r="B873" s="62" t="s">
        <v>866</v>
      </c>
      <c r="C873" s="63" t="s">
        <v>420</v>
      </c>
      <c r="D873" s="42">
        <v>168</v>
      </c>
      <c r="E873" s="62"/>
      <c r="F873" s="42">
        <v>41350.30329678718</v>
      </c>
      <c r="G873" s="43">
        <f t="shared" si="26"/>
        <v>41350.30329678718</v>
      </c>
    </row>
    <row r="874" spans="1:7" ht="12.75">
      <c r="A874" s="39">
        <f t="shared" si="27"/>
        <v>224</v>
      </c>
      <c r="B874" s="62" t="s">
        <v>867</v>
      </c>
      <c r="C874" s="63" t="s">
        <v>10</v>
      </c>
      <c r="D874" s="42">
        <v>4</v>
      </c>
      <c r="E874" s="62"/>
      <c r="F874" s="42">
        <v>11491.575311207054</v>
      </c>
      <c r="G874" s="43">
        <f t="shared" si="26"/>
        <v>11491.575311207054</v>
      </c>
    </row>
    <row r="875" spans="1:7" ht="12.75">
      <c r="A875" s="39">
        <f t="shared" si="27"/>
        <v>225</v>
      </c>
      <c r="B875" s="62" t="s">
        <v>868</v>
      </c>
      <c r="C875" s="63" t="s">
        <v>10</v>
      </c>
      <c r="D875" s="42">
        <v>15</v>
      </c>
      <c r="E875" s="62"/>
      <c r="F875" s="42">
        <v>21777.55673082316</v>
      </c>
      <c r="G875" s="43">
        <f t="shared" si="26"/>
        <v>21777.55673082316</v>
      </c>
    </row>
    <row r="876" spans="1:7" ht="12.75">
      <c r="A876" s="39">
        <f t="shared" si="27"/>
        <v>226</v>
      </c>
      <c r="B876" s="62" t="s">
        <v>869</v>
      </c>
      <c r="C876" s="63" t="s">
        <v>420</v>
      </c>
      <c r="D876" s="42">
        <v>196.2</v>
      </c>
      <c r="E876" s="62"/>
      <c r="F876" s="42">
        <v>48291.249594219655</v>
      </c>
      <c r="G876" s="43">
        <f t="shared" si="26"/>
        <v>48291.249594219655</v>
      </c>
    </row>
    <row r="877" spans="1:7" ht="12.75">
      <c r="A877" s="39">
        <f t="shared" si="27"/>
        <v>227</v>
      </c>
      <c r="B877" s="62" t="s">
        <v>870</v>
      </c>
      <c r="C877" s="63" t="s">
        <v>10</v>
      </c>
      <c r="D877" s="42">
        <v>4</v>
      </c>
      <c r="E877" s="62"/>
      <c r="F877" s="42">
        <v>11491.575311207054</v>
      </c>
      <c r="G877" s="43">
        <f t="shared" si="26"/>
        <v>11491.575311207054</v>
      </c>
    </row>
    <row r="878" spans="1:7" ht="12.75">
      <c r="A878" s="39">
        <f t="shared" si="27"/>
        <v>228</v>
      </c>
      <c r="B878" s="62" t="s">
        <v>871</v>
      </c>
      <c r="C878" s="63" t="s">
        <v>10</v>
      </c>
      <c r="D878" s="42">
        <v>6</v>
      </c>
      <c r="E878" s="62"/>
      <c r="F878" s="42">
        <v>7693.447968752567</v>
      </c>
      <c r="G878" s="43">
        <f t="shared" si="26"/>
        <v>7693.447968752567</v>
      </c>
    </row>
    <row r="879" spans="1:7" ht="12.75">
      <c r="A879" s="39">
        <f t="shared" si="27"/>
        <v>229</v>
      </c>
      <c r="B879" s="62" t="s">
        <v>872</v>
      </c>
      <c r="C879" s="63" t="s">
        <v>420</v>
      </c>
      <c r="D879" s="42">
        <v>246.2</v>
      </c>
      <c r="E879" s="62"/>
      <c r="F879" s="42">
        <v>60597.88748016824</v>
      </c>
      <c r="G879" s="43">
        <f t="shared" si="26"/>
        <v>60597.88748016824</v>
      </c>
    </row>
    <row r="880" spans="1:7" ht="12.75">
      <c r="A880" s="39">
        <f t="shared" si="27"/>
        <v>230</v>
      </c>
      <c r="B880" s="62" t="s">
        <v>873</v>
      </c>
      <c r="C880" s="63" t="s">
        <v>10</v>
      </c>
      <c r="D880" s="42">
        <v>5</v>
      </c>
      <c r="E880" s="62"/>
      <c r="F880" s="42">
        <v>14364.469139008814</v>
      </c>
      <c r="G880" s="43">
        <f t="shared" si="26"/>
        <v>14364.469139008814</v>
      </c>
    </row>
    <row r="881" spans="1:7" ht="12.75">
      <c r="A881" s="39">
        <f t="shared" si="27"/>
        <v>231</v>
      </c>
      <c r="B881" s="62" t="s">
        <v>874</v>
      </c>
      <c r="C881" s="63" t="s">
        <v>10</v>
      </c>
      <c r="D881" s="42">
        <v>13</v>
      </c>
      <c r="E881" s="62"/>
      <c r="F881" s="42">
        <v>14075.65937196029</v>
      </c>
      <c r="G881" s="43">
        <f t="shared" si="26"/>
        <v>14075.65937196029</v>
      </c>
    </row>
    <row r="882" spans="1:7" ht="12.75">
      <c r="A882" s="39">
        <f t="shared" si="27"/>
        <v>232</v>
      </c>
      <c r="B882" s="62" t="s">
        <v>875</v>
      </c>
      <c r="C882" s="63" t="s">
        <v>420</v>
      </c>
      <c r="D882" s="42">
        <v>151.1</v>
      </c>
      <c r="E882" s="62"/>
      <c r="F882" s="42">
        <v>37190.66095621529</v>
      </c>
      <c r="G882" s="43">
        <f t="shared" si="26"/>
        <v>37190.66095621529</v>
      </c>
    </row>
    <row r="883" spans="1:7" ht="12.75">
      <c r="A883" s="39">
        <f t="shared" si="27"/>
        <v>233</v>
      </c>
      <c r="B883" s="62" t="s">
        <v>876</v>
      </c>
      <c r="C883" s="63" t="s">
        <v>10</v>
      </c>
      <c r="D883" s="42">
        <v>4</v>
      </c>
      <c r="E883" s="62"/>
      <c r="F883" s="42">
        <v>20110.256794612338</v>
      </c>
      <c r="G883" s="43">
        <f t="shared" si="26"/>
        <v>20110.256794612338</v>
      </c>
    </row>
    <row r="884" spans="1:7" ht="12.75">
      <c r="A884" s="39">
        <f t="shared" si="27"/>
        <v>234</v>
      </c>
      <c r="B884" s="62" t="s">
        <v>877</v>
      </c>
      <c r="C884" s="63" t="s">
        <v>10</v>
      </c>
      <c r="D884" s="42">
        <v>12</v>
      </c>
      <c r="E884" s="62"/>
      <c r="F884" s="42">
        <v>44698.6776988946</v>
      </c>
      <c r="G884" s="43">
        <f t="shared" si="26"/>
        <v>44698.6776988946</v>
      </c>
    </row>
    <row r="885" spans="1:7" ht="12.75">
      <c r="A885" s="39">
        <f t="shared" si="27"/>
        <v>235</v>
      </c>
      <c r="B885" s="62" t="s">
        <v>878</v>
      </c>
      <c r="C885" s="63" t="s">
        <v>420</v>
      </c>
      <c r="D885" s="42">
        <v>266.07</v>
      </c>
      <c r="E885" s="62"/>
      <c r="F885" s="42">
        <v>65488.541201944296</v>
      </c>
      <c r="G885" s="43">
        <f t="shared" si="26"/>
        <v>65488.541201944296</v>
      </c>
    </row>
    <row r="886" spans="1:7" ht="12.75">
      <c r="A886" s="39">
        <f t="shared" si="27"/>
        <v>236</v>
      </c>
      <c r="B886" s="62" t="s">
        <v>879</v>
      </c>
      <c r="C886" s="63" t="s">
        <v>10</v>
      </c>
      <c r="D886" s="42">
        <v>9</v>
      </c>
      <c r="E886" s="62"/>
      <c r="F886" s="42">
        <v>25856.044450215868</v>
      </c>
      <c r="G886" s="43">
        <f t="shared" si="26"/>
        <v>25856.044450215868</v>
      </c>
    </row>
    <row r="887" spans="1:7" ht="12.75">
      <c r="A887" s="39">
        <f t="shared" si="27"/>
        <v>237</v>
      </c>
      <c r="B887" s="62" t="s">
        <v>880</v>
      </c>
      <c r="C887" s="63" t="s">
        <v>10</v>
      </c>
      <c r="D887" s="42">
        <v>23</v>
      </c>
      <c r="E887" s="62"/>
      <c r="F887" s="42">
        <v>26669.993931649435</v>
      </c>
      <c r="G887" s="43">
        <f t="shared" si="26"/>
        <v>26669.993931649435</v>
      </c>
    </row>
    <row r="888" spans="1:7" ht="12.75">
      <c r="A888" s="39">
        <f t="shared" si="27"/>
        <v>238</v>
      </c>
      <c r="B888" s="62" t="s">
        <v>881</v>
      </c>
      <c r="C888" s="63" t="s">
        <v>420</v>
      </c>
      <c r="D888" s="42">
        <v>56</v>
      </c>
      <c r="E888" s="62"/>
      <c r="F888" s="42">
        <v>14399.329197607589</v>
      </c>
      <c r="G888" s="43">
        <f t="shared" si="26"/>
        <v>14399.329197607589</v>
      </c>
    </row>
    <row r="889" spans="1:7" ht="12.75">
      <c r="A889" s="39">
        <f t="shared" si="27"/>
        <v>239</v>
      </c>
      <c r="B889" s="62" t="s">
        <v>882</v>
      </c>
      <c r="C889" s="63" t="s">
        <v>10</v>
      </c>
      <c r="D889" s="42">
        <v>1</v>
      </c>
      <c r="E889" s="62"/>
      <c r="F889" s="42">
        <v>4344.40318090286</v>
      </c>
      <c r="G889" s="43">
        <f t="shared" si="26"/>
        <v>4344.40318090286</v>
      </c>
    </row>
    <row r="890" spans="1:7" ht="12.75">
      <c r="A890" s="39">
        <f t="shared" si="27"/>
        <v>240</v>
      </c>
      <c r="B890" s="62" t="s">
        <v>883</v>
      </c>
      <c r="C890" s="63" t="s">
        <v>10</v>
      </c>
      <c r="D890" s="42">
        <v>4</v>
      </c>
      <c r="E890" s="62"/>
      <c r="F890" s="42">
        <v>4824.7408896431825</v>
      </c>
      <c r="G890" s="43">
        <f t="shared" si="26"/>
        <v>4824.7408896431825</v>
      </c>
    </row>
    <row r="891" spans="1:7" ht="12.75">
      <c r="A891" s="39">
        <f t="shared" si="27"/>
        <v>241</v>
      </c>
      <c r="B891" s="62" t="s">
        <v>884</v>
      </c>
      <c r="C891" s="63" t="s">
        <v>420</v>
      </c>
      <c r="D891" s="42">
        <v>95</v>
      </c>
      <c r="E891" s="62"/>
      <c r="F891" s="42">
        <v>23382.611983302264</v>
      </c>
      <c r="G891" s="43">
        <f t="shared" si="26"/>
        <v>23382.611983302264</v>
      </c>
    </row>
    <row r="892" spans="1:7" ht="12.75">
      <c r="A892" s="39">
        <f t="shared" si="27"/>
        <v>242</v>
      </c>
      <c r="B892" s="62" t="s">
        <v>885</v>
      </c>
      <c r="C892" s="63" t="s">
        <v>10</v>
      </c>
      <c r="D892" s="42">
        <v>3</v>
      </c>
      <c r="E892" s="62"/>
      <c r="F892" s="42">
        <v>8618.68148340529</v>
      </c>
      <c r="G892" s="43">
        <f t="shared" si="26"/>
        <v>8618.68148340529</v>
      </c>
    </row>
    <row r="893" spans="1:7" ht="12.75">
      <c r="A893" s="39">
        <f t="shared" si="27"/>
        <v>243</v>
      </c>
      <c r="B893" s="62" t="s">
        <v>886</v>
      </c>
      <c r="C893" s="63" t="s">
        <v>10</v>
      </c>
      <c r="D893" s="42">
        <v>10</v>
      </c>
      <c r="E893" s="62"/>
      <c r="F893" s="42">
        <v>16455.478161918334</v>
      </c>
      <c r="G893" s="43">
        <f t="shared" si="26"/>
        <v>16455.478161918334</v>
      </c>
    </row>
    <row r="894" spans="1:7" ht="12.75">
      <c r="A894" s="39">
        <f t="shared" si="27"/>
        <v>244</v>
      </c>
      <c r="B894" s="62" t="s">
        <v>887</v>
      </c>
      <c r="C894" s="63" t="s">
        <v>420</v>
      </c>
      <c r="D894" s="42">
        <v>70.5</v>
      </c>
      <c r="E894" s="62"/>
      <c r="F894" s="42">
        <v>20777.632125449916</v>
      </c>
      <c r="G894" s="43">
        <f t="shared" si="26"/>
        <v>20777.632125449916</v>
      </c>
    </row>
    <row r="895" spans="1:7" ht="12.75">
      <c r="A895" s="39">
        <f t="shared" si="27"/>
        <v>245</v>
      </c>
      <c r="B895" s="62" t="s">
        <v>888</v>
      </c>
      <c r="C895" s="63" t="s">
        <v>10</v>
      </c>
      <c r="D895" s="42">
        <v>2</v>
      </c>
      <c r="E895" s="62"/>
      <c r="F895" s="42">
        <v>5745.787655603527</v>
      </c>
      <c r="G895" s="43">
        <f t="shared" si="26"/>
        <v>5745.787655603527</v>
      </c>
    </row>
    <row r="896" spans="1:7" ht="12.75">
      <c r="A896" s="39">
        <f t="shared" si="27"/>
        <v>246</v>
      </c>
      <c r="B896" s="62" t="s">
        <v>889</v>
      </c>
      <c r="C896" s="63" t="s">
        <v>10</v>
      </c>
      <c r="D896" s="42">
        <v>2</v>
      </c>
      <c r="E896" s="62"/>
      <c r="F896" s="42">
        <v>2582.6800453307173</v>
      </c>
      <c r="G896" s="43">
        <f t="shared" si="26"/>
        <v>2582.6800453307173</v>
      </c>
    </row>
    <row r="897" spans="1:7" ht="12.75">
      <c r="A897" s="39">
        <f t="shared" si="27"/>
        <v>247</v>
      </c>
      <c r="B897" s="62" t="s">
        <v>890</v>
      </c>
      <c r="C897" s="63" t="s">
        <v>420</v>
      </c>
      <c r="D897" s="42">
        <v>69.5</v>
      </c>
      <c r="E897" s="62"/>
      <c r="F897" s="42">
        <v>17106.232985862298</v>
      </c>
      <c r="G897" s="43">
        <f t="shared" si="26"/>
        <v>17106.232985862298</v>
      </c>
    </row>
    <row r="898" spans="1:7" ht="12.75">
      <c r="A898" s="39">
        <f t="shared" si="27"/>
        <v>248</v>
      </c>
      <c r="B898" s="62" t="s">
        <v>891</v>
      </c>
      <c r="C898" s="63" t="s">
        <v>10</v>
      </c>
      <c r="D898" s="42">
        <v>3</v>
      </c>
      <c r="E898" s="62"/>
      <c r="F898" s="42">
        <v>8618.68148340529</v>
      </c>
      <c r="G898" s="43">
        <f t="shared" si="26"/>
        <v>8618.68148340529</v>
      </c>
    </row>
    <row r="899" spans="1:7" ht="12.75">
      <c r="A899" s="39">
        <f t="shared" si="27"/>
        <v>249</v>
      </c>
      <c r="B899" s="62" t="s">
        <v>892</v>
      </c>
      <c r="C899" s="63" t="s">
        <v>10</v>
      </c>
      <c r="D899" s="42">
        <v>7</v>
      </c>
      <c r="E899" s="62"/>
      <c r="F899" s="42">
        <v>7759.107825133633</v>
      </c>
      <c r="G899" s="43">
        <f t="shared" si="26"/>
        <v>7759.107825133633</v>
      </c>
    </row>
    <row r="900" spans="1:7" ht="12.75">
      <c r="A900" s="39">
        <f t="shared" si="27"/>
        <v>250</v>
      </c>
      <c r="B900" s="62" t="s">
        <v>893</v>
      </c>
      <c r="C900" s="63" t="s">
        <v>420</v>
      </c>
      <c r="D900" s="42">
        <v>145.1</v>
      </c>
      <c r="E900" s="62"/>
      <c r="F900" s="42">
        <v>35713.877058689075</v>
      </c>
      <c r="G900" s="43">
        <f t="shared" si="26"/>
        <v>35713.877058689075</v>
      </c>
    </row>
    <row r="901" spans="1:7" ht="12.75">
      <c r="A901" s="39">
        <f t="shared" si="27"/>
        <v>251</v>
      </c>
      <c r="B901" s="62" t="s">
        <v>894</v>
      </c>
      <c r="C901" s="63" t="s">
        <v>10</v>
      </c>
      <c r="D901" s="42">
        <v>4</v>
      </c>
      <c r="E901" s="62"/>
      <c r="F901" s="42">
        <v>11491.575311207054</v>
      </c>
      <c r="G901" s="43">
        <f t="shared" si="26"/>
        <v>11491.575311207054</v>
      </c>
    </row>
    <row r="902" spans="1:7" ht="12.75">
      <c r="A902" s="39">
        <f t="shared" si="27"/>
        <v>252</v>
      </c>
      <c r="B902" s="62" t="s">
        <v>895</v>
      </c>
      <c r="C902" s="63" t="s">
        <v>10</v>
      </c>
      <c r="D902" s="42">
        <v>16</v>
      </c>
      <c r="E902" s="62"/>
      <c r="F902" s="42">
        <v>27069.784161014948</v>
      </c>
      <c r="G902" s="43">
        <f t="shared" si="26"/>
        <v>27069.784161014948</v>
      </c>
    </row>
    <row r="903" spans="1:7" ht="12.75">
      <c r="A903" s="39">
        <f t="shared" si="27"/>
        <v>253</v>
      </c>
      <c r="B903" s="62" t="s">
        <v>896</v>
      </c>
      <c r="C903" s="63" t="s">
        <v>420</v>
      </c>
      <c r="D903" s="42">
        <v>764.71</v>
      </c>
      <c r="E903" s="62"/>
      <c r="F903" s="42">
        <v>188220.16989785354</v>
      </c>
      <c r="G903" s="43">
        <f t="shared" si="26"/>
        <v>188220.16989785354</v>
      </c>
    </row>
    <row r="904" spans="1:7" ht="12.75">
      <c r="A904" s="39">
        <f t="shared" si="27"/>
        <v>254</v>
      </c>
      <c r="B904" s="62" t="s">
        <v>897</v>
      </c>
      <c r="C904" s="63" t="s">
        <v>10</v>
      </c>
      <c r="D904" s="42">
        <v>25</v>
      </c>
      <c r="E904" s="62"/>
      <c r="F904" s="42">
        <v>71822.34569504406</v>
      </c>
      <c r="G904" s="43">
        <f t="shared" si="26"/>
        <v>71822.34569504406</v>
      </c>
    </row>
    <row r="905" spans="1:7" ht="12.75">
      <c r="A905" s="39">
        <f t="shared" si="27"/>
        <v>255</v>
      </c>
      <c r="B905" s="62" t="s">
        <v>898</v>
      </c>
      <c r="C905" s="63" t="s">
        <v>10</v>
      </c>
      <c r="D905" s="42">
        <v>42</v>
      </c>
      <c r="E905" s="62"/>
      <c r="F905" s="42">
        <v>59623.8169966295</v>
      </c>
      <c r="G905" s="43">
        <f t="shared" si="26"/>
        <v>59623.8169966295</v>
      </c>
    </row>
    <row r="906" spans="1:7" ht="12.75">
      <c r="A906" s="39">
        <f t="shared" si="27"/>
        <v>256</v>
      </c>
      <c r="B906" s="62" t="s">
        <v>899</v>
      </c>
      <c r="C906" s="63" t="s">
        <v>420</v>
      </c>
      <c r="D906" s="42">
        <v>440.3</v>
      </c>
      <c r="E906" s="62"/>
      <c r="F906" s="42">
        <v>109472.05645048534</v>
      </c>
      <c r="G906" s="43">
        <f t="shared" si="26"/>
        <v>109472.05645048534</v>
      </c>
    </row>
    <row r="907" spans="1:7" ht="12.75">
      <c r="A907" s="39">
        <f t="shared" si="27"/>
        <v>257</v>
      </c>
      <c r="B907" s="62" t="s">
        <v>900</v>
      </c>
      <c r="C907" s="63" t="s">
        <v>10</v>
      </c>
      <c r="D907" s="42">
        <v>10</v>
      </c>
      <c r="E907" s="62"/>
      <c r="F907" s="42">
        <v>33143.46633732091</v>
      </c>
      <c r="G907" s="43">
        <f aca="true" t="shared" si="28" ref="G907:G970">E907+F907</f>
        <v>33143.46633732091</v>
      </c>
    </row>
    <row r="908" spans="1:7" ht="12.75">
      <c r="A908" s="39">
        <f aca="true" t="shared" si="29" ref="A908:A971">A907+1</f>
        <v>258</v>
      </c>
      <c r="B908" s="62" t="s">
        <v>901</v>
      </c>
      <c r="C908" s="63" t="s">
        <v>10</v>
      </c>
      <c r="D908" s="42">
        <v>42</v>
      </c>
      <c r="E908" s="62"/>
      <c r="F908" s="42">
        <v>52916.00050327317</v>
      </c>
      <c r="G908" s="43">
        <f t="shared" si="28"/>
        <v>52916.00050327317</v>
      </c>
    </row>
    <row r="909" spans="1:7" ht="12.75">
      <c r="A909" s="39">
        <f t="shared" si="29"/>
        <v>259</v>
      </c>
      <c r="B909" s="62" t="s">
        <v>902</v>
      </c>
      <c r="C909" s="63" t="s">
        <v>420</v>
      </c>
      <c r="D909" s="42">
        <v>196.6</v>
      </c>
      <c r="E909" s="62"/>
      <c r="F909" s="42">
        <v>86506.62677948514</v>
      </c>
      <c r="G909" s="43">
        <f t="shared" si="28"/>
        <v>86506.62677948514</v>
      </c>
    </row>
    <row r="910" spans="1:7" ht="12.75">
      <c r="A910" s="39">
        <f t="shared" si="29"/>
        <v>260</v>
      </c>
      <c r="B910" s="62" t="s">
        <v>903</v>
      </c>
      <c r="C910" s="63" t="s">
        <v>10</v>
      </c>
      <c r="D910" s="42">
        <v>5</v>
      </c>
      <c r="E910" s="62"/>
      <c r="F910" s="42">
        <v>14364.469139008814</v>
      </c>
      <c r="G910" s="43">
        <f t="shared" si="28"/>
        <v>14364.469139008814</v>
      </c>
    </row>
    <row r="911" spans="1:7" ht="12.75">
      <c r="A911" s="39">
        <f t="shared" si="29"/>
        <v>261</v>
      </c>
      <c r="B911" s="62" t="s">
        <v>904</v>
      </c>
      <c r="C911" s="63" t="s">
        <v>10</v>
      </c>
      <c r="D911" s="42">
        <v>10</v>
      </c>
      <c r="E911" s="62"/>
      <c r="F911" s="42">
        <v>42201.14929162155</v>
      </c>
      <c r="G911" s="43">
        <f t="shared" si="28"/>
        <v>42201.14929162155</v>
      </c>
    </row>
    <row r="912" spans="1:7" ht="12.75">
      <c r="A912" s="39">
        <f t="shared" si="29"/>
        <v>262</v>
      </c>
      <c r="B912" s="62" t="s">
        <v>905</v>
      </c>
      <c r="C912" s="63" t="s">
        <v>420</v>
      </c>
      <c r="D912" s="42">
        <v>173.89</v>
      </c>
      <c r="E912" s="62"/>
      <c r="F912" s="42">
        <v>76513.93279772456</v>
      </c>
      <c r="G912" s="43">
        <f t="shared" si="28"/>
        <v>76513.93279772456</v>
      </c>
    </row>
    <row r="913" spans="1:7" ht="12.75">
      <c r="A913" s="39">
        <f t="shared" si="29"/>
        <v>263</v>
      </c>
      <c r="B913" s="62" t="s">
        <v>906</v>
      </c>
      <c r="C913" s="63" t="s">
        <v>10</v>
      </c>
      <c r="D913" s="42">
        <v>4</v>
      </c>
      <c r="E913" s="62"/>
      <c r="F913" s="42">
        <v>11491.575311207054</v>
      </c>
      <c r="G913" s="43">
        <f t="shared" si="28"/>
        <v>11491.575311207054</v>
      </c>
    </row>
    <row r="914" spans="1:7" ht="12.75">
      <c r="A914" s="39">
        <f t="shared" si="29"/>
        <v>264</v>
      </c>
      <c r="B914" s="62" t="s">
        <v>907</v>
      </c>
      <c r="C914" s="63" t="s">
        <v>10</v>
      </c>
      <c r="D914" s="42">
        <v>16</v>
      </c>
      <c r="E914" s="62"/>
      <c r="F914" s="42">
        <v>21611.503447338153</v>
      </c>
      <c r="G914" s="43">
        <f t="shared" si="28"/>
        <v>21611.503447338153</v>
      </c>
    </row>
    <row r="915" spans="1:7" ht="12.75">
      <c r="A915" s="39">
        <f t="shared" si="29"/>
        <v>265</v>
      </c>
      <c r="B915" s="62" t="s">
        <v>908</v>
      </c>
      <c r="C915" s="63" t="s">
        <v>420</v>
      </c>
      <c r="D915" s="42">
        <v>161.87</v>
      </c>
      <c r="E915" s="62"/>
      <c r="F915" s="42">
        <v>39841.505317869975</v>
      </c>
      <c r="G915" s="43">
        <f t="shared" si="28"/>
        <v>39841.505317869975</v>
      </c>
    </row>
    <row r="916" spans="1:7" ht="12.75">
      <c r="A916" s="39">
        <f t="shared" si="29"/>
        <v>266</v>
      </c>
      <c r="B916" s="62" t="s">
        <v>909</v>
      </c>
      <c r="C916" s="63" t="s">
        <v>10</v>
      </c>
      <c r="D916" s="42">
        <v>4</v>
      </c>
      <c r="E916" s="62"/>
      <c r="F916" s="42">
        <v>11491.575311207054</v>
      </c>
      <c r="G916" s="43">
        <f t="shared" si="28"/>
        <v>11491.575311207054</v>
      </c>
    </row>
    <row r="917" spans="1:7" ht="12.75">
      <c r="A917" s="39">
        <f t="shared" si="29"/>
        <v>267</v>
      </c>
      <c r="B917" s="62" t="s">
        <v>910</v>
      </c>
      <c r="C917" s="63" t="s">
        <v>10</v>
      </c>
      <c r="D917" s="42">
        <v>13</v>
      </c>
      <c r="E917" s="62"/>
      <c r="F917" s="42">
        <v>14752.40745440225</v>
      </c>
      <c r="G917" s="43">
        <f t="shared" si="28"/>
        <v>14752.40745440225</v>
      </c>
    </row>
    <row r="918" spans="1:7" ht="12.75">
      <c r="A918" s="39">
        <f t="shared" si="29"/>
        <v>268</v>
      </c>
      <c r="B918" s="62" t="s">
        <v>911</v>
      </c>
      <c r="C918" s="63" t="s">
        <v>420</v>
      </c>
      <c r="D918" s="42">
        <v>117.4</v>
      </c>
      <c r="E918" s="62"/>
      <c r="F918" s="42">
        <v>28895.978166934667</v>
      </c>
      <c r="G918" s="43">
        <f t="shared" si="28"/>
        <v>28895.978166934667</v>
      </c>
    </row>
    <row r="919" spans="1:7" ht="12.75">
      <c r="A919" s="39">
        <f t="shared" si="29"/>
        <v>269</v>
      </c>
      <c r="B919" s="62" t="s">
        <v>912</v>
      </c>
      <c r="C919" s="63" t="s">
        <v>10</v>
      </c>
      <c r="D919" s="42">
        <v>3</v>
      </c>
      <c r="E919" s="62"/>
      <c r="F919" s="42">
        <v>8618.68148340529</v>
      </c>
      <c r="G919" s="43">
        <f t="shared" si="28"/>
        <v>8618.68148340529</v>
      </c>
    </row>
    <row r="920" spans="1:7" ht="12.75">
      <c r="A920" s="39">
        <f t="shared" si="29"/>
        <v>270</v>
      </c>
      <c r="B920" s="62" t="s">
        <v>913</v>
      </c>
      <c r="C920" s="63" t="s">
        <v>10</v>
      </c>
      <c r="D920" s="42">
        <v>10</v>
      </c>
      <c r="E920" s="62"/>
      <c r="F920" s="42">
        <v>10583.986855242749</v>
      </c>
      <c r="G920" s="43">
        <f t="shared" si="28"/>
        <v>10583.986855242749</v>
      </c>
    </row>
    <row r="921" spans="1:7" ht="12.75">
      <c r="A921" s="39">
        <f t="shared" si="29"/>
        <v>271</v>
      </c>
      <c r="B921" s="62" t="s">
        <v>914</v>
      </c>
      <c r="C921" s="63" t="s">
        <v>420</v>
      </c>
      <c r="D921" s="42">
        <v>167.4</v>
      </c>
      <c r="E921" s="62"/>
      <c r="F921" s="42">
        <v>41214.746240182314</v>
      </c>
      <c r="G921" s="43">
        <f t="shared" si="28"/>
        <v>41214.746240182314</v>
      </c>
    </row>
    <row r="922" spans="1:7" ht="12.75">
      <c r="A922" s="39">
        <f t="shared" si="29"/>
        <v>272</v>
      </c>
      <c r="B922" s="62" t="s">
        <v>915</v>
      </c>
      <c r="C922" s="63" t="s">
        <v>10</v>
      </c>
      <c r="D922" s="42">
        <v>4</v>
      </c>
      <c r="E922" s="62"/>
      <c r="F922" s="42">
        <v>11491.575311207054</v>
      </c>
      <c r="G922" s="43">
        <f t="shared" si="28"/>
        <v>11491.575311207054</v>
      </c>
    </row>
    <row r="923" spans="1:7" ht="12.75">
      <c r="A923" s="39">
        <f t="shared" si="29"/>
        <v>273</v>
      </c>
      <c r="B923" s="62" t="s">
        <v>916</v>
      </c>
      <c r="C923" s="63" t="s">
        <v>10</v>
      </c>
      <c r="D923" s="42">
        <v>9</v>
      </c>
      <c r="E923" s="62"/>
      <c r="F923" s="42">
        <v>11012.426588500215</v>
      </c>
      <c r="G923" s="43">
        <f t="shared" si="28"/>
        <v>11012.426588500215</v>
      </c>
    </row>
    <row r="924" spans="1:7" ht="12.75">
      <c r="A924" s="39">
        <f t="shared" si="29"/>
        <v>274</v>
      </c>
      <c r="B924" s="62" t="s">
        <v>917</v>
      </c>
      <c r="C924" s="63" t="s">
        <v>420</v>
      </c>
      <c r="D924" s="42">
        <v>140</v>
      </c>
      <c r="E924" s="62"/>
      <c r="F924" s="42">
        <v>34676.398202960336</v>
      </c>
      <c r="G924" s="43">
        <f t="shared" si="28"/>
        <v>34676.398202960336</v>
      </c>
    </row>
    <row r="925" spans="1:7" ht="12.75">
      <c r="A925" s="39">
        <f t="shared" si="29"/>
        <v>275</v>
      </c>
      <c r="B925" s="62" t="s">
        <v>918</v>
      </c>
      <c r="C925" s="63" t="s">
        <v>10</v>
      </c>
      <c r="D925" s="42">
        <v>3</v>
      </c>
      <c r="E925" s="62"/>
      <c r="F925" s="42">
        <v>8618.68148340529</v>
      </c>
      <c r="G925" s="43">
        <f t="shared" si="28"/>
        <v>8618.68148340529</v>
      </c>
    </row>
    <row r="926" spans="1:7" ht="12.75">
      <c r="A926" s="39">
        <f t="shared" si="29"/>
        <v>276</v>
      </c>
      <c r="B926" s="62" t="s">
        <v>919</v>
      </c>
      <c r="C926" s="63" t="s">
        <v>10</v>
      </c>
      <c r="D926" s="42">
        <v>15</v>
      </c>
      <c r="E926" s="62"/>
      <c r="F926" s="42">
        <v>17348.457268215883</v>
      </c>
      <c r="G926" s="43">
        <f t="shared" si="28"/>
        <v>17348.457268215883</v>
      </c>
    </row>
    <row r="927" spans="1:7" ht="12.75">
      <c r="A927" s="39">
        <f t="shared" si="29"/>
        <v>277</v>
      </c>
      <c r="B927" s="62" t="s">
        <v>920</v>
      </c>
      <c r="C927" s="63" t="s">
        <v>420</v>
      </c>
      <c r="D927" s="42">
        <v>203.4</v>
      </c>
      <c r="E927" s="62"/>
      <c r="F927" s="42">
        <v>50063.58506258004</v>
      </c>
      <c r="G927" s="43">
        <f t="shared" si="28"/>
        <v>50063.58506258004</v>
      </c>
    </row>
    <row r="928" spans="1:7" ht="12.75">
      <c r="A928" s="39">
        <f t="shared" si="29"/>
        <v>278</v>
      </c>
      <c r="B928" s="62" t="s">
        <v>921</v>
      </c>
      <c r="C928" s="63" t="s">
        <v>10</v>
      </c>
      <c r="D928" s="42">
        <v>5</v>
      </c>
      <c r="E928" s="62"/>
      <c r="F928" s="42">
        <v>14364.469139008814</v>
      </c>
      <c r="G928" s="43">
        <f t="shared" si="28"/>
        <v>14364.469139008814</v>
      </c>
    </row>
    <row r="929" spans="1:7" ht="12.75">
      <c r="A929" s="39">
        <f t="shared" si="29"/>
        <v>279</v>
      </c>
      <c r="B929" s="62" t="s">
        <v>922</v>
      </c>
      <c r="C929" s="63" t="s">
        <v>10</v>
      </c>
      <c r="D929" s="42">
        <v>12</v>
      </c>
      <c r="E929" s="62"/>
      <c r="F929" s="42">
        <v>17270.768414836468</v>
      </c>
      <c r="G929" s="43">
        <f t="shared" si="28"/>
        <v>17270.768414836468</v>
      </c>
    </row>
    <row r="930" spans="1:7" ht="12.75">
      <c r="A930" s="39">
        <f t="shared" si="29"/>
        <v>280</v>
      </c>
      <c r="B930" s="62" t="s">
        <v>923</v>
      </c>
      <c r="C930" s="63" t="s">
        <v>420</v>
      </c>
      <c r="D930" s="42">
        <v>226.75</v>
      </c>
      <c r="E930" s="62"/>
      <c r="F930" s="42">
        <v>55810.637596942615</v>
      </c>
      <c r="G930" s="43">
        <f t="shared" si="28"/>
        <v>55810.637596942615</v>
      </c>
    </row>
    <row r="931" spans="1:7" ht="12.75">
      <c r="A931" s="39">
        <f t="shared" si="29"/>
        <v>281</v>
      </c>
      <c r="B931" s="62" t="s">
        <v>924</v>
      </c>
      <c r="C931" s="63" t="s">
        <v>10</v>
      </c>
      <c r="D931" s="42">
        <v>7</v>
      </c>
      <c r="E931" s="62"/>
      <c r="F931" s="42">
        <v>20110.256794612338</v>
      </c>
      <c r="G931" s="43">
        <f t="shared" si="28"/>
        <v>20110.256794612338</v>
      </c>
    </row>
    <row r="932" spans="1:7" ht="12.75">
      <c r="A932" s="39">
        <f t="shared" si="29"/>
        <v>282</v>
      </c>
      <c r="B932" s="62" t="s">
        <v>925</v>
      </c>
      <c r="C932" s="63" t="s">
        <v>10</v>
      </c>
      <c r="D932" s="42">
        <v>17</v>
      </c>
      <c r="E932" s="62"/>
      <c r="F932" s="42">
        <v>21716.84255038988</v>
      </c>
      <c r="G932" s="43">
        <f t="shared" si="28"/>
        <v>21716.84255038988</v>
      </c>
    </row>
    <row r="933" spans="1:7" ht="12.75">
      <c r="A933" s="39">
        <f t="shared" si="29"/>
        <v>283</v>
      </c>
      <c r="B933" s="62" t="s">
        <v>926</v>
      </c>
      <c r="C933" s="63" t="s">
        <v>420</v>
      </c>
      <c r="D933" s="42">
        <v>127.39</v>
      </c>
      <c r="E933" s="62"/>
      <c r="F933" s="42">
        <v>31354.839230544287</v>
      </c>
      <c r="G933" s="43">
        <f t="shared" si="28"/>
        <v>31354.839230544287</v>
      </c>
    </row>
    <row r="934" spans="1:7" ht="12.75">
      <c r="A934" s="39">
        <f t="shared" si="29"/>
        <v>284</v>
      </c>
      <c r="B934" s="62" t="s">
        <v>927</v>
      </c>
      <c r="C934" s="63" t="s">
        <v>10</v>
      </c>
      <c r="D934" s="42">
        <v>3</v>
      </c>
      <c r="E934" s="62"/>
      <c r="F934" s="42">
        <v>8618.68148340529</v>
      </c>
      <c r="G934" s="43">
        <f t="shared" si="28"/>
        <v>8618.68148340529</v>
      </c>
    </row>
    <row r="935" spans="1:7" ht="12.75">
      <c r="A935" s="39">
        <f t="shared" si="29"/>
        <v>285</v>
      </c>
      <c r="B935" s="62" t="s">
        <v>928</v>
      </c>
      <c r="C935" s="63" t="s">
        <v>10</v>
      </c>
      <c r="D935" s="42">
        <v>6</v>
      </c>
      <c r="E935" s="62"/>
      <c r="F935" s="42">
        <v>7381.427676475904</v>
      </c>
      <c r="G935" s="43">
        <f t="shared" si="28"/>
        <v>7381.427676475904</v>
      </c>
    </row>
    <row r="936" spans="1:7" ht="12.75">
      <c r="A936" s="39">
        <f t="shared" si="29"/>
        <v>286</v>
      </c>
      <c r="B936" s="62" t="s">
        <v>929</v>
      </c>
      <c r="C936" s="63" t="s">
        <v>420</v>
      </c>
      <c r="D936" s="42">
        <v>1007.31</v>
      </c>
      <c r="E936" s="62"/>
      <c r="F936" s="42">
        <v>199561.81912975333</v>
      </c>
      <c r="G936" s="43">
        <f t="shared" si="28"/>
        <v>199561.81912975333</v>
      </c>
    </row>
    <row r="937" spans="1:7" ht="12.75">
      <c r="A937" s="39">
        <f t="shared" si="29"/>
        <v>287</v>
      </c>
      <c r="B937" s="62" t="s">
        <v>930</v>
      </c>
      <c r="C937" s="63" t="s">
        <v>10</v>
      </c>
      <c r="D937" s="42">
        <v>20</v>
      </c>
      <c r="E937" s="62"/>
      <c r="F937" s="42">
        <v>61872.40461533855</v>
      </c>
      <c r="G937" s="43">
        <f t="shared" si="28"/>
        <v>61872.40461533855</v>
      </c>
    </row>
    <row r="938" spans="1:7" ht="12.75">
      <c r="A938" s="39">
        <f t="shared" si="29"/>
        <v>288</v>
      </c>
      <c r="B938" s="62" t="s">
        <v>931</v>
      </c>
      <c r="C938" s="63" t="s">
        <v>10</v>
      </c>
      <c r="D938" s="42">
        <v>65</v>
      </c>
      <c r="E938" s="62"/>
      <c r="F938" s="42">
        <v>99830.80903192022</v>
      </c>
      <c r="G938" s="43">
        <f t="shared" si="28"/>
        <v>99830.80903192022</v>
      </c>
    </row>
    <row r="939" spans="1:7" ht="12.75">
      <c r="A939" s="39">
        <f t="shared" si="29"/>
        <v>289</v>
      </c>
      <c r="B939" s="62" t="s">
        <v>932</v>
      </c>
      <c r="C939" s="63" t="s">
        <v>10</v>
      </c>
      <c r="D939" s="42"/>
      <c r="E939" s="62"/>
      <c r="F939" s="42">
        <v>26368.82629912522</v>
      </c>
      <c r="G939" s="43">
        <f t="shared" si="28"/>
        <v>26368.82629912522</v>
      </c>
    </row>
    <row r="940" spans="1:7" ht="25.5">
      <c r="A940" s="39">
        <f t="shared" si="29"/>
        <v>290</v>
      </c>
      <c r="B940" s="16" t="s">
        <v>933</v>
      </c>
      <c r="C940" s="66" t="s">
        <v>10</v>
      </c>
      <c r="D940" s="42">
        <v>128</v>
      </c>
      <c r="E940" s="62"/>
      <c r="F940" s="42">
        <v>12588.022814681604</v>
      </c>
      <c r="G940" s="43">
        <f t="shared" si="28"/>
        <v>12588.022814681604</v>
      </c>
    </row>
    <row r="941" spans="1:7" ht="51">
      <c r="A941" s="39">
        <f t="shared" si="29"/>
        <v>291</v>
      </c>
      <c r="B941" s="16" t="s">
        <v>934</v>
      </c>
      <c r="C941" s="41" t="s">
        <v>10</v>
      </c>
      <c r="D941" s="42">
        <v>1</v>
      </c>
      <c r="E941" s="62"/>
      <c r="F941" s="42">
        <v>68058.53451332198</v>
      </c>
      <c r="G941" s="43">
        <f t="shared" si="28"/>
        <v>68058.53451332198</v>
      </c>
    </row>
    <row r="942" spans="1:7" ht="12.75">
      <c r="A942" s="39">
        <f t="shared" si="29"/>
        <v>292</v>
      </c>
      <c r="B942" s="62" t="s">
        <v>935</v>
      </c>
      <c r="C942" s="63" t="s">
        <v>10</v>
      </c>
      <c r="D942" s="42">
        <v>1</v>
      </c>
      <c r="E942" s="62"/>
      <c r="F942" s="42">
        <v>7631.317124109185</v>
      </c>
      <c r="G942" s="43">
        <f t="shared" si="28"/>
        <v>7631.317124109185</v>
      </c>
    </row>
    <row r="943" spans="1:7" ht="25.5">
      <c r="A943" s="39">
        <f t="shared" si="29"/>
        <v>293</v>
      </c>
      <c r="B943" s="46" t="s">
        <v>936</v>
      </c>
      <c r="C943" s="67" t="s">
        <v>10</v>
      </c>
      <c r="D943" s="42">
        <v>1</v>
      </c>
      <c r="E943" s="62"/>
      <c r="F943" s="42">
        <v>16595.57613326811</v>
      </c>
      <c r="G943" s="43">
        <f t="shared" si="28"/>
        <v>16595.57613326811</v>
      </c>
    </row>
    <row r="944" spans="1:7" ht="25.5">
      <c r="A944" s="39">
        <f t="shared" si="29"/>
        <v>294</v>
      </c>
      <c r="B944" s="46" t="s">
        <v>937</v>
      </c>
      <c r="C944" s="67" t="s">
        <v>10</v>
      </c>
      <c r="D944" s="42">
        <v>1</v>
      </c>
      <c r="E944" s="62"/>
      <c r="F944" s="42">
        <v>4372.344352689756</v>
      </c>
      <c r="G944" s="43">
        <f t="shared" si="28"/>
        <v>4372.344352689756</v>
      </c>
    </row>
    <row r="945" spans="1:7" ht="12.75">
      <c r="A945" s="39">
        <f t="shared" si="29"/>
        <v>295</v>
      </c>
      <c r="B945" s="62" t="s">
        <v>938</v>
      </c>
      <c r="C945" s="63" t="s">
        <v>420</v>
      </c>
      <c r="D945" s="42">
        <v>205.94</v>
      </c>
      <c r="E945" s="62"/>
      <c r="F945" s="42">
        <v>53116.64822081756</v>
      </c>
      <c r="G945" s="43">
        <f t="shared" si="28"/>
        <v>53116.64822081756</v>
      </c>
    </row>
    <row r="946" spans="1:7" ht="12.75">
      <c r="A946" s="39">
        <f t="shared" si="29"/>
        <v>296</v>
      </c>
      <c r="B946" s="62" t="s">
        <v>939</v>
      </c>
      <c r="C946" s="63" t="s">
        <v>10</v>
      </c>
      <c r="D946" s="42">
        <v>6</v>
      </c>
      <c r="E946" s="62"/>
      <c r="F946" s="42">
        <v>17237.36296681058</v>
      </c>
      <c r="G946" s="43">
        <f t="shared" si="28"/>
        <v>17237.36296681058</v>
      </c>
    </row>
    <row r="947" spans="1:7" ht="12.75">
      <c r="A947" s="39">
        <f t="shared" si="29"/>
        <v>297</v>
      </c>
      <c r="B947" s="62" t="s">
        <v>940</v>
      </c>
      <c r="C947" s="63" t="s">
        <v>10</v>
      </c>
      <c r="D947" s="42">
        <v>2</v>
      </c>
      <c r="E947" s="62"/>
      <c r="F947" s="42">
        <v>2761.2682773176725</v>
      </c>
      <c r="G947" s="43">
        <f t="shared" si="28"/>
        <v>2761.2682773176725</v>
      </c>
    </row>
    <row r="948" spans="1:7" ht="12.75">
      <c r="A948" s="39">
        <f t="shared" si="29"/>
        <v>298</v>
      </c>
      <c r="B948" s="62" t="s">
        <v>941</v>
      </c>
      <c r="C948" s="63" t="s">
        <v>420</v>
      </c>
      <c r="D948" s="42">
        <v>129</v>
      </c>
      <c r="E948" s="62"/>
      <c r="F948" s="42">
        <v>31751.125745747286</v>
      </c>
      <c r="G948" s="43">
        <f t="shared" si="28"/>
        <v>31751.125745747286</v>
      </c>
    </row>
    <row r="949" spans="1:7" ht="12.75">
      <c r="A949" s="39">
        <f t="shared" si="29"/>
        <v>299</v>
      </c>
      <c r="B949" s="62" t="s">
        <v>942</v>
      </c>
      <c r="C949" s="63" t="s">
        <v>10</v>
      </c>
      <c r="D949" s="42">
        <v>4</v>
      </c>
      <c r="E949" s="62"/>
      <c r="F949" s="42">
        <v>11491.575311207054</v>
      </c>
      <c r="G949" s="43">
        <f t="shared" si="28"/>
        <v>11491.575311207054</v>
      </c>
    </row>
    <row r="950" spans="1:7" ht="12.75">
      <c r="A950" s="39">
        <f t="shared" si="29"/>
        <v>300</v>
      </c>
      <c r="B950" s="62" t="s">
        <v>943</v>
      </c>
      <c r="C950" s="63" t="s">
        <v>10</v>
      </c>
      <c r="D950" s="42">
        <v>13</v>
      </c>
      <c r="E950" s="62"/>
      <c r="F950" s="42">
        <v>16742.820669606386</v>
      </c>
      <c r="G950" s="43">
        <f t="shared" si="28"/>
        <v>16742.820669606386</v>
      </c>
    </row>
    <row r="951" spans="1:7" ht="12.75">
      <c r="A951" s="39">
        <f t="shared" si="29"/>
        <v>301</v>
      </c>
      <c r="B951" s="62" t="s">
        <v>944</v>
      </c>
      <c r="C951" s="63" t="s">
        <v>420</v>
      </c>
      <c r="D951" s="42">
        <v>369.2</v>
      </c>
      <c r="E951" s="62"/>
      <c r="F951" s="42">
        <v>97040.0817283048</v>
      </c>
      <c r="G951" s="43">
        <f t="shared" si="28"/>
        <v>97040.0817283048</v>
      </c>
    </row>
    <row r="952" spans="1:7" ht="12.75">
      <c r="A952" s="39">
        <f t="shared" si="29"/>
        <v>302</v>
      </c>
      <c r="B952" s="62" t="s">
        <v>945</v>
      </c>
      <c r="C952" s="63" t="s">
        <v>10</v>
      </c>
      <c r="D952" s="42">
        <v>12</v>
      </c>
      <c r="E952" s="62"/>
      <c r="F952" s="42">
        <v>52132.838170834315</v>
      </c>
      <c r="G952" s="43">
        <f t="shared" si="28"/>
        <v>52132.838170834315</v>
      </c>
    </row>
    <row r="953" spans="1:7" ht="12.75">
      <c r="A953" s="39">
        <f t="shared" si="29"/>
        <v>303</v>
      </c>
      <c r="B953" s="62" t="s">
        <v>946</v>
      </c>
      <c r="C953" s="63" t="s">
        <v>10</v>
      </c>
      <c r="D953" s="42">
        <v>9</v>
      </c>
      <c r="E953" s="62"/>
      <c r="F953" s="42">
        <v>19223.893004224505</v>
      </c>
      <c r="G953" s="43">
        <f t="shared" si="28"/>
        <v>19223.893004224505</v>
      </c>
    </row>
    <row r="954" spans="1:7" ht="12.75">
      <c r="A954" s="39">
        <f t="shared" si="29"/>
        <v>304</v>
      </c>
      <c r="B954" s="62" t="s">
        <v>947</v>
      </c>
      <c r="C954" s="63" t="s">
        <v>420</v>
      </c>
      <c r="D954" s="42">
        <v>278.53999999999996</v>
      </c>
      <c r="E954" s="62"/>
      <c r="F954" s="42">
        <v>73825.39504905087</v>
      </c>
      <c r="G954" s="43">
        <f t="shared" si="28"/>
        <v>73825.39504905087</v>
      </c>
    </row>
    <row r="955" spans="1:7" ht="12.75">
      <c r="A955" s="39">
        <f t="shared" si="29"/>
        <v>305</v>
      </c>
      <c r="B955" s="62" t="s">
        <v>948</v>
      </c>
      <c r="C955" s="63" t="s">
        <v>10</v>
      </c>
      <c r="D955" s="42">
        <v>7</v>
      </c>
      <c r="E955" s="62"/>
      <c r="F955" s="42">
        <v>27467.803560117827</v>
      </c>
      <c r="G955" s="43">
        <f t="shared" si="28"/>
        <v>27467.803560117827</v>
      </c>
    </row>
    <row r="956" spans="1:7" ht="12.75">
      <c r="A956" s="39">
        <f t="shared" si="29"/>
        <v>306</v>
      </c>
      <c r="B956" s="62" t="s">
        <v>949</v>
      </c>
      <c r="C956" s="63" t="s">
        <v>10</v>
      </c>
      <c r="D956" s="42">
        <v>19</v>
      </c>
      <c r="E956" s="62"/>
      <c r="F956" s="42">
        <v>28488.219201387292</v>
      </c>
      <c r="G956" s="43">
        <f t="shared" si="28"/>
        <v>28488.219201387292</v>
      </c>
    </row>
    <row r="957" spans="1:7" ht="12.75">
      <c r="A957" s="39">
        <f t="shared" si="29"/>
        <v>307</v>
      </c>
      <c r="B957" s="62" t="s">
        <v>950</v>
      </c>
      <c r="C957" s="63" t="s">
        <v>420</v>
      </c>
      <c r="D957" s="42">
        <v>364</v>
      </c>
      <c r="E957" s="62"/>
      <c r="F957" s="42">
        <v>163781.78891196696</v>
      </c>
      <c r="G957" s="43">
        <f t="shared" si="28"/>
        <v>163781.78891196696</v>
      </c>
    </row>
    <row r="958" spans="1:7" ht="12.75">
      <c r="A958" s="39">
        <f t="shared" si="29"/>
        <v>308</v>
      </c>
      <c r="B958" s="62" t="s">
        <v>951</v>
      </c>
      <c r="C958" s="63" t="s">
        <v>10</v>
      </c>
      <c r="D958" s="42">
        <v>10</v>
      </c>
      <c r="E958" s="62"/>
      <c r="F958" s="42">
        <v>30293.94746898597</v>
      </c>
      <c r="G958" s="43">
        <f t="shared" si="28"/>
        <v>30293.94746898597</v>
      </c>
    </row>
    <row r="959" spans="1:7" ht="12.75">
      <c r="A959" s="39">
        <f t="shared" si="29"/>
        <v>309</v>
      </c>
      <c r="B959" s="62" t="s">
        <v>952</v>
      </c>
      <c r="C959" s="63" t="s">
        <v>10</v>
      </c>
      <c r="D959" s="42">
        <v>45</v>
      </c>
      <c r="E959" s="62"/>
      <c r="F959" s="42">
        <v>100402.69866523886</v>
      </c>
      <c r="G959" s="43">
        <f t="shared" si="28"/>
        <v>100402.69866523886</v>
      </c>
    </row>
    <row r="960" spans="1:7" ht="12.75">
      <c r="A960" s="39">
        <f t="shared" si="29"/>
        <v>310</v>
      </c>
      <c r="B960" s="62" t="s">
        <v>953</v>
      </c>
      <c r="C960" s="63" t="s">
        <v>10</v>
      </c>
      <c r="D960" s="42">
        <v>1</v>
      </c>
      <c r="E960" s="62"/>
      <c r="F960" s="42">
        <v>4344.40318090286</v>
      </c>
      <c r="G960" s="43">
        <f t="shared" si="28"/>
        <v>4344.40318090286</v>
      </c>
    </row>
    <row r="961" spans="1:7" ht="25.5">
      <c r="A961" s="39">
        <f t="shared" si="29"/>
        <v>311</v>
      </c>
      <c r="B961" s="16" t="s">
        <v>954</v>
      </c>
      <c r="C961" s="66" t="s">
        <v>10</v>
      </c>
      <c r="D961" s="42">
        <v>1</v>
      </c>
      <c r="E961" s="62"/>
      <c r="F961" s="42">
        <v>5686.36365150446</v>
      </c>
      <c r="G961" s="43">
        <f t="shared" si="28"/>
        <v>5686.36365150446</v>
      </c>
    </row>
    <row r="962" spans="1:7" ht="12.75">
      <c r="A962" s="39">
        <f t="shared" si="29"/>
        <v>312</v>
      </c>
      <c r="B962" s="16" t="s">
        <v>955</v>
      </c>
      <c r="C962" s="66" t="s">
        <v>10</v>
      </c>
      <c r="D962" s="42">
        <v>1</v>
      </c>
      <c r="E962" s="62"/>
      <c r="F962" s="42">
        <v>32194.03569200802</v>
      </c>
      <c r="G962" s="43">
        <f t="shared" si="28"/>
        <v>32194.03569200802</v>
      </c>
    </row>
    <row r="963" spans="1:7" ht="25.5">
      <c r="A963" s="39">
        <f t="shared" si="29"/>
        <v>313</v>
      </c>
      <c r="B963" s="16" t="s">
        <v>956</v>
      </c>
      <c r="C963" s="66" t="s">
        <v>10</v>
      </c>
      <c r="D963" s="42">
        <v>1</v>
      </c>
      <c r="E963" s="62"/>
      <c r="F963" s="42">
        <v>64128.72064326526</v>
      </c>
      <c r="G963" s="43">
        <f t="shared" si="28"/>
        <v>64128.72064326526</v>
      </c>
    </row>
    <row r="964" spans="1:7" ht="25.5">
      <c r="A964" s="39">
        <f t="shared" si="29"/>
        <v>314</v>
      </c>
      <c r="B964" s="16" t="s">
        <v>957</v>
      </c>
      <c r="C964" s="66" t="s">
        <v>958</v>
      </c>
      <c r="D964" s="42">
        <v>1</v>
      </c>
      <c r="E964" s="62"/>
      <c r="F964" s="42">
        <v>24627.06295037052</v>
      </c>
      <c r="G964" s="43">
        <f t="shared" si="28"/>
        <v>24627.06295037052</v>
      </c>
    </row>
    <row r="965" spans="1:7" ht="38.25">
      <c r="A965" s="39">
        <f t="shared" si="29"/>
        <v>315</v>
      </c>
      <c r="B965" s="16" t="s">
        <v>959</v>
      </c>
      <c r="C965" s="41" t="s">
        <v>960</v>
      </c>
      <c r="D965" s="42">
        <v>1</v>
      </c>
      <c r="E965" s="62"/>
      <c r="F965" s="42">
        <v>61326.546186880645</v>
      </c>
      <c r="G965" s="43">
        <f t="shared" si="28"/>
        <v>61326.546186880645</v>
      </c>
    </row>
    <row r="966" spans="1:7" ht="12.75">
      <c r="A966" s="39">
        <f t="shared" si="29"/>
        <v>316</v>
      </c>
      <c r="B966" s="16" t="s">
        <v>961</v>
      </c>
      <c r="C966" s="41" t="s">
        <v>10</v>
      </c>
      <c r="D966" s="42">
        <v>1</v>
      </c>
      <c r="E966" s="62"/>
      <c r="F966" s="42">
        <v>13359.459721024288</v>
      </c>
      <c r="G966" s="43">
        <f t="shared" si="28"/>
        <v>13359.459721024288</v>
      </c>
    </row>
    <row r="967" spans="1:7" ht="12.75">
      <c r="A967" s="39">
        <f t="shared" si="29"/>
        <v>317</v>
      </c>
      <c r="B967" s="62" t="s">
        <v>962</v>
      </c>
      <c r="C967" s="41" t="s">
        <v>420</v>
      </c>
      <c r="D967" s="42">
        <v>441.8</v>
      </c>
      <c r="E967" s="62"/>
      <c r="F967" s="42">
        <v>209772.83118532182</v>
      </c>
      <c r="G967" s="43">
        <f t="shared" si="28"/>
        <v>209772.83118532182</v>
      </c>
    </row>
    <row r="968" spans="1:7" ht="12.75">
      <c r="A968" s="39">
        <f t="shared" si="29"/>
        <v>318</v>
      </c>
      <c r="B968" s="62" t="s">
        <v>963</v>
      </c>
      <c r="C968" s="41" t="s">
        <v>10</v>
      </c>
      <c r="D968" s="42">
        <v>9</v>
      </c>
      <c r="E968" s="62"/>
      <c r="F968" s="42">
        <v>30270.572509519156</v>
      </c>
      <c r="G968" s="43">
        <f t="shared" si="28"/>
        <v>30270.572509519156</v>
      </c>
    </row>
    <row r="969" spans="1:7" ht="12.75">
      <c r="A969" s="39">
        <f t="shared" si="29"/>
        <v>319</v>
      </c>
      <c r="B969" s="62" t="s">
        <v>964</v>
      </c>
      <c r="C969" s="41" t="s">
        <v>10</v>
      </c>
      <c r="D969" s="42">
        <v>74</v>
      </c>
      <c r="E969" s="62"/>
      <c r="F969" s="42">
        <v>155854.83167551053</v>
      </c>
      <c r="G969" s="43">
        <f t="shared" si="28"/>
        <v>155854.83167551053</v>
      </c>
    </row>
    <row r="970" spans="1:7" ht="12.75">
      <c r="A970" s="39">
        <f t="shared" si="29"/>
        <v>320</v>
      </c>
      <c r="B970" s="62" t="s">
        <v>965</v>
      </c>
      <c r="C970" s="41" t="s">
        <v>420</v>
      </c>
      <c r="D970" s="42">
        <v>420.95</v>
      </c>
      <c r="E970" s="62"/>
      <c r="F970" s="42">
        <v>115026.02524228246</v>
      </c>
      <c r="G970" s="43">
        <f t="shared" si="28"/>
        <v>115026.02524228246</v>
      </c>
    </row>
    <row r="971" spans="1:7" ht="12.75">
      <c r="A971" s="39">
        <f t="shared" si="29"/>
        <v>321</v>
      </c>
      <c r="B971" s="62" t="s">
        <v>966</v>
      </c>
      <c r="C971" s="41" t="s">
        <v>10</v>
      </c>
      <c r="D971" s="42">
        <v>12</v>
      </c>
      <c r="E971" s="62"/>
      <c r="F971" s="42">
        <v>38889.25399292445</v>
      </c>
      <c r="G971" s="43">
        <f aca="true" t="shared" si="30" ref="G971:G1034">E971+F971</f>
        <v>38889.25399292445</v>
      </c>
    </row>
    <row r="972" spans="1:7" ht="12.75">
      <c r="A972" s="39">
        <f aca="true" t="shared" si="31" ref="A972:A1021">A971+1</f>
        <v>322</v>
      </c>
      <c r="B972" s="62" t="s">
        <v>967</v>
      </c>
      <c r="C972" s="41" t="s">
        <v>10</v>
      </c>
      <c r="D972" s="42">
        <v>39</v>
      </c>
      <c r="E972" s="62"/>
      <c r="F972" s="42">
        <v>44177.59824532604</v>
      </c>
      <c r="G972" s="43">
        <f t="shared" si="30"/>
        <v>44177.59824532604</v>
      </c>
    </row>
    <row r="973" spans="1:7" ht="12.75">
      <c r="A973" s="39">
        <f t="shared" si="31"/>
        <v>323</v>
      </c>
      <c r="B973" s="62" t="s">
        <v>968</v>
      </c>
      <c r="C973" s="41" t="s">
        <v>420</v>
      </c>
      <c r="D973" s="42">
        <v>152</v>
      </c>
      <c r="E973" s="62"/>
      <c r="F973" s="42">
        <v>38285.19849276373</v>
      </c>
      <c r="G973" s="43">
        <f t="shared" si="30"/>
        <v>38285.19849276373</v>
      </c>
    </row>
    <row r="974" spans="1:7" ht="12.75">
      <c r="A974" s="39">
        <f t="shared" si="31"/>
        <v>324</v>
      </c>
      <c r="B974" s="62" t="s">
        <v>969</v>
      </c>
      <c r="C974" s="41" t="s">
        <v>10</v>
      </c>
      <c r="D974" s="42">
        <v>3</v>
      </c>
      <c r="E974" s="62"/>
      <c r="F974" s="42">
        <v>8618.68148340529</v>
      </c>
      <c r="G974" s="43">
        <f t="shared" si="30"/>
        <v>8618.68148340529</v>
      </c>
    </row>
    <row r="975" spans="1:7" ht="12.75">
      <c r="A975" s="39">
        <f t="shared" si="31"/>
        <v>325</v>
      </c>
      <c r="B975" s="62" t="s">
        <v>970</v>
      </c>
      <c r="C975" s="41" t="s">
        <v>10</v>
      </c>
      <c r="D975" s="42">
        <v>11</v>
      </c>
      <c r="E975" s="62"/>
      <c r="F975" s="42">
        <v>10436.995294656277</v>
      </c>
      <c r="G975" s="43">
        <f t="shared" si="30"/>
        <v>10436.995294656277</v>
      </c>
    </row>
    <row r="976" spans="1:7" ht="12.75">
      <c r="A976" s="39">
        <f t="shared" si="31"/>
        <v>326</v>
      </c>
      <c r="B976" s="62" t="s">
        <v>971</v>
      </c>
      <c r="C976" s="41" t="s">
        <v>420</v>
      </c>
      <c r="D976" s="42">
        <v>114.6</v>
      </c>
      <c r="E976" s="62"/>
      <c r="F976" s="42">
        <v>28206.821623866657</v>
      </c>
      <c r="G976" s="43">
        <f t="shared" si="30"/>
        <v>28206.821623866657</v>
      </c>
    </row>
    <row r="977" spans="1:7" ht="12.75">
      <c r="A977" s="39">
        <f t="shared" si="31"/>
        <v>327</v>
      </c>
      <c r="B977" s="62" t="s">
        <v>972</v>
      </c>
      <c r="C977" s="41" t="s">
        <v>10</v>
      </c>
      <c r="D977" s="42">
        <v>3</v>
      </c>
      <c r="E977" s="62"/>
      <c r="F977" s="42">
        <v>8618.68148340529</v>
      </c>
      <c r="G977" s="43">
        <f t="shared" si="30"/>
        <v>8618.68148340529</v>
      </c>
    </row>
    <row r="978" spans="1:7" ht="12.75">
      <c r="A978" s="39">
        <f t="shared" si="31"/>
        <v>328</v>
      </c>
      <c r="B978" s="62" t="s">
        <v>973</v>
      </c>
      <c r="C978" s="41" t="s">
        <v>10</v>
      </c>
      <c r="D978" s="42">
        <v>11</v>
      </c>
      <c r="E978" s="62"/>
      <c r="F978" s="42">
        <v>15858.088572817695</v>
      </c>
      <c r="G978" s="43">
        <f t="shared" si="30"/>
        <v>15858.088572817695</v>
      </c>
    </row>
    <row r="979" spans="1:7" ht="25.5">
      <c r="A979" s="39">
        <f t="shared" si="31"/>
        <v>329</v>
      </c>
      <c r="B979" s="16" t="s">
        <v>974</v>
      </c>
      <c r="C979" s="41" t="s">
        <v>10</v>
      </c>
      <c r="D979" s="42">
        <v>1</v>
      </c>
      <c r="E979" s="62"/>
      <c r="F979" s="42">
        <v>60051.25747566734</v>
      </c>
      <c r="G979" s="43">
        <f t="shared" si="30"/>
        <v>60051.25747566734</v>
      </c>
    </row>
    <row r="980" spans="1:7" ht="12.75">
      <c r="A980" s="39">
        <f t="shared" si="31"/>
        <v>330</v>
      </c>
      <c r="B980" s="62" t="s">
        <v>975</v>
      </c>
      <c r="C980" s="41" t="s">
        <v>420</v>
      </c>
      <c r="D980" s="42">
        <v>60.5</v>
      </c>
      <c r="E980" s="62"/>
      <c r="F980" s="42">
        <v>14891.038166391554</v>
      </c>
      <c r="G980" s="43">
        <f t="shared" si="30"/>
        <v>14891.038166391554</v>
      </c>
    </row>
    <row r="981" spans="1:7" ht="12.75">
      <c r="A981" s="39">
        <f t="shared" si="31"/>
        <v>331</v>
      </c>
      <c r="B981" s="62" t="s">
        <v>976</v>
      </c>
      <c r="C981" s="41" t="s">
        <v>10</v>
      </c>
      <c r="D981" s="42">
        <v>6</v>
      </c>
      <c r="E981" s="62"/>
      <c r="F981" s="42">
        <v>6983.345033435078</v>
      </c>
      <c r="G981" s="43">
        <f t="shared" si="30"/>
        <v>6983.345033435078</v>
      </c>
    </row>
    <row r="982" spans="1:7" ht="12.75">
      <c r="A982" s="39">
        <f t="shared" si="31"/>
        <v>332</v>
      </c>
      <c r="B982" s="62" t="s">
        <v>977</v>
      </c>
      <c r="C982" s="41" t="s">
        <v>10</v>
      </c>
      <c r="D982" s="42">
        <v>1</v>
      </c>
      <c r="E982" s="62"/>
      <c r="F982" s="42">
        <v>2872.8938278017636</v>
      </c>
      <c r="G982" s="43">
        <f t="shared" si="30"/>
        <v>2872.8938278017636</v>
      </c>
    </row>
    <row r="983" spans="1:7" ht="12.75">
      <c r="A983" s="39">
        <f t="shared" si="31"/>
        <v>333</v>
      </c>
      <c r="B983" s="62" t="s">
        <v>978</v>
      </c>
      <c r="C983" s="41" t="s">
        <v>420</v>
      </c>
      <c r="D983" s="42">
        <v>96.2</v>
      </c>
      <c r="E983" s="62"/>
      <c r="F983" s="42">
        <v>23677.97382232256</v>
      </c>
      <c r="G983" s="43">
        <f t="shared" si="30"/>
        <v>23677.97382232256</v>
      </c>
    </row>
    <row r="984" spans="1:7" ht="12.75">
      <c r="A984" s="39">
        <f t="shared" si="31"/>
        <v>334</v>
      </c>
      <c r="B984" s="62" t="s">
        <v>979</v>
      </c>
      <c r="C984" s="41" t="s">
        <v>10</v>
      </c>
      <c r="D984" s="42">
        <v>3</v>
      </c>
      <c r="E984" s="62"/>
      <c r="F984" s="42">
        <v>8618.68148340529</v>
      </c>
      <c r="G984" s="43">
        <f t="shared" si="30"/>
        <v>8618.68148340529</v>
      </c>
    </row>
    <row r="985" spans="1:7" ht="12.75">
      <c r="A985" s="39">
        <f t="shared" si="31"/>
        <v>335</v>
      </c>
      <c r="B985" s="62" t="s">
        <v>980</v>
      </c>
      <c r="C985" s="41" t="s">
        <v>10</v>
      </c>
      <c r="D985" s="42">
        <v>8</v>
      </c>
      <c r="E985" s="62"/>
      <c r="F985" s="42">
        <v>12963.5400206614</v>
      </c>
      <c r="G985" s="43">
        <f t="shared" si="30"/>
        <v>12963.5400206614</v>
      </c>
    </row>
    <row r="986" spans="1:7" ht="12.75">
      <c r="A986" s="39">
        <f t="shared" si="31"/>
        <v>336</v>
      </c>
      <c r="B986" s="62" t="s">
        <v>981</v>
      </c>
      <c r="C986" s="41" t="s">
        <v>420</v>
      </c>
      <c r="D986" s="42">
        <v>75.5</v>
      </c>
      <c r="E986" s="62"/>
      <c r="F986" s="42">
        <v>18583.02953217613</v>
      </c>
      <c r="G986" s="43">
        <f t="shared" si="30"/>
        <v>18583.02953217613</v>
      </c>
    </row>
    <row r="987" spans="1:7" ht="12.75">
      <c r="A987" s="39">
        <f t="shared" si="31"/>
        <v>337</v>
      </c>
      <c r="B987" s="62" t="s">
        <v>982</v>
      </c>
      <c r="C987" s="41" t="s">
        <v>10</v>
      </c>
      <c r="D987" s="42">
        <v>1</v>
      </c>
      <c r="E987" s="62"/>
      <c r="F987" s="42">
        <v>5745.787655603527</v>
      </c>
      <c r="G987" s="43">
        <f t="shared" si="30"/>
        <v>5745.787655603527</v>
      </c>
    </row>
    <row r="988" spans="1:7" ht="12.75">
      <c r="A988" s="39">
        <f t="shared" si="31"/>
        <v>338</v>
      </c>
      <c r="B988" s="62" t="s">
        <v>983</v>
      </c>
      <c r="C988" s="41" t="s">
        <v>10</v>
      </c>
      <c r="D988" s="42">
        <v>8</v>
      </c>
      <c r="E988" s="62"/>
      <c r="F988" s="42">
        <v>12368.452510902187</v>
      </c>
      <c r="G988" s="43">
        <f t="shared" si="30"/>
        <v>12368.452510902187</v>
      </c>
    </row>
    <row r="989" spans="1:7" ht="12.75">
      <c r="A989" s="39">
        <f t="shared" si="31"/>
        <v>339</v>
      </c>
      <c r="B989" s="62" t="s">
        <v>984</v>
      </c>
      <c r="C989" s="41" t="s">
        <v>10</v>
      </c>
      <c r="D989" s="42">
        <v>108</v>
      </c>
      <c r="E989" s="62"/>
      <c r="F989" s="42">
        <v>52577.26597160587</v>
      </c>
      <c r="G989" s="43">
        <f t="shared" si="30"/>
        <v>52577.26597160587</v>
      </c>
    </row>
    <row r="990" spans="1:7" ht="12.75">
      <c r="A990" s="39">
        <f t="shared" si="31"/>
        <v>340</v>
      </c>
      <c r="B990" s="62" t="s">
        <v>985</v>
      </c>
      <c r="C990" s="41" t="s">
        <v>10</v>
      </c>
      <c r="D990" s="42">
        <v>2</v>
      </c>
      <c r="E990" s="62"/>
      <c r="F990" s="42">
        <v>7217.297008704622</v>
      </c>
      <c r="G990" s="43">
        <f t="shared" si="30"/>
        <v>7217.297008704622</v>
      </c>
    </row>
    <row r="991" spans="1:7" ht="12.75">
      <c r="A991" s="39">
        <f t="shared" si="31"/>
        <v>341</v>
      </c>
      <c r="B991" s="62" t="s">
        <v>986</v>
      </c>
      <c r="C991" s="41" t="s">
        <v>420</v>
      </c>
      <c r="D991" s="42">
        <v>146.6</v>
      </c>
      <c r="E991" s="62"/>
      <c r="F991" s="42">
        <v>67320.80662590734</v>
      </c>
      <c r="G991" s="43">
        <f t="shared" si="30"/>
        <v>67320.80662590734</v>
      </c>
    </row>
    <row r="992" spans="1:7" ht="12.75">
      <c r="A992" s="39">
        <f t="shared" si="31"/>
        <v>342</v>
      </c>
      <c r="B992" s="62" t="s">
        <v>987</v>
      </c>
      <c r="C992" s="41" t="s">
        <v>10</v>
      </c>
      <c r="D992" s="42">
        <v>5</v>
      </c>
      <c r="E992" s="62"/>
      <c r="F992" s="42">
        <v>14364.469139008814</v>
      </c>
      <c r="G992" s="43">
        <f t="shared" si="30"/>
        <v>14364.469139008814</v>
      </c>
    </row>
    <row r="993" spans="1:7" ht="12.75">
      <c r="A993" s="39">
        <f t="shared" si="31"/>
        <v>343</v>
      </c>
      <c r="B993" s="62" t="s">
        <v>988</v>
      </c>
      <c r="C993" s="41" t="s">
        <v>10</v>
      </c>
      <c r="D993" s="42">
        <v>16</v>
      </c>
      <c r="E993" s="62"/>
      <c r="F993" s="42">
        <v>30231.29802405139</v>
      </c>
      <c r="G993" s="43">
        <f t="shared" si="30"/>
        <v>30231.29802405139</v>
      </c>
    </row>
    <row r="994" spans="1:7" ht="12.75">
      <c r="A994" s="39">
        <f t="shared" si="31"/>
        <v>344</v>
      </c>
      <c r="B994" s="62" t="s">
        <v>989</v>
      </c>
      <c r="C994" s="41" t="s">
        <v>420</v>
      </c>
      <c r="D994" s="42">
        <v>391.5</v>
      </c>
      <c r="E994" s="62"/>
      <c r="F994" s="42">
        <v>105071.84681873416</v>
      </c>
      <c r="G994" s="43">
        <f t="shared" si="30"/>
        <v>105071.84681873416</v>
      </c>
    </row>
    <row r="995" spans="1:7" ht="12.75">
      <c r="A995" s="39">
        <f t="shared" si="31"/>
        <v>345</v>
      </c>
      <c r="B995" s="62" t="s">
        <v>990</v>
      </c>
      <c r="C995" s="41" t="s">
        <v>10</v>
      </c>
      <c r="D995" s="42">
        <v>7</v>
      </c>
      <c r="E995" s="62"/>
      <c r="F995" s="42">
        <v>28939.31291321892</v>
      </c>
      <c r="G995" s="43">
        <f t="shared" si="30"/>
        <v>28939.31291321892</v>
      </c>
    </row>
    <row r="996" spans="1:7" ht="12.75">
      <c r="A996" s="39">
        <f t="shared" si="31"/>
        <v>346</v>
      </c>
      <c r="B996" s="62" t="s">
        <v>991</v>
      </c>
      <c r="C996" s="41" t="s">
        <v>10</v>
      </c>
      <c r="D996" s="42">
        <v>54</v>
      </c>
      <c r="E996" s="62"/>
      <c r="F996" s="42">
        <v>82074.06154907816</v>
      </c>
      <c r="G996" s="43">
        <f t="shared" si="30"/>
        <v>82074.06154907816</v>
      </c>
    </row>
    <row r="997" spans="1:7" ht="12.75">
      <c r="A997" s="39">
        <f t="shared" si="31"/>
        <v>347</v>
      </c>
      <c r="B997" s="62" t="s">
        <v>992</v>
      </c>
      <c r="C997" s="41" t="s">
        <v>420</v>
      </c>
      <c r="D997" s="42">
        <v>134</v>
      </c>
      <c r="E997" s="62"/>
      <c r="F997" s="42">
        <v>32981.789534342184</v>
      </c>
      <c r="G997" s="43">
        <f t="shared" si="30"/>
        <v>32981.789534342184</v>
      </c>
    </row>
    <row r="998" spans="1:7" ht="12.75">
      <c r="A998" s="39">
        <f t="shared" si="31"/>
        <v>348</v>
      </c>
      <c r="B998" s="62" t="s">
        <v>993</v>
      </c>
      <c r="C998" s="41" t="s">
        <v>10</v>
      </c>
      <c r="D998" s="42">
        <v>2</v>
      </c>
      <c r="E998" s="62"/>
      <c r="F998" s="42">
        <v>5745.787655603527</v>
      </c>
      <c r="G998" s="43">
        <f t="shared" si="30"/>
        <v>5745.787655603527</v>
      </c>
    </row>
    <row r="999" spans="1:7" ht="12.75">
      <c r="A999" s="39">
        <f t="shared" si="31"/>
        <v>349</v>
      </c>
      <c r="B999" s="62" t="s">
        <v>994</v>
      </c>
      <c r="C999" s="41" t="s">
        <v>10</v>
      </c>
      <c r="D999" s="42">
        <v>24</v>
      </c>
      <c r="E999" s="62"/>
      <c r="F999" s="42">
        <v>40444.624807748994</v>
      </c>
      <c r="G999" s="43">
        <f t="shared" si="30"/>
        <v>40444.624807748994</v>
      </c>
    </row>
    <row r="1000" spans="1:7" ht="12.75">
      <c r="A1000" s="39">
        <f t="shared" si="31"/>
        <v>350</v>
      </c>
      <c r="B1000" s="62" t="s">
        <v>995</v>
      </c>
      <c r="C1000" s="41" t="s">
        <v>420</v>
      </c>
      <c r="D1000" s="42">
        <v>165</v>
      </c>
      <c r="E1000" s="62"/>
      <c r="F1000" s="42">
        <v>43713.99488256762</v>
      </c>
      <c r="G1000" s="43">
        <f t="shared" si="30"/>
        <v>43713.99488256762</v>
      </c>
    </row>
    <row r="1001" spans="1:7" ht="12.75">
      <c r="A1001" s="39">
        <f t="shared" si="31"/>
        <v>351</v>
      </c>
      <c r="B1001" s="62" t="s">
        <v>996</v>
      </c>
      <c r="C1001" s="41" t="s">
        <v>10</v>
      </c>
      <c r="D1001" s="42">
        <v>4</v>
      </c>
      <c r="E1001" s="62"/>
      <c r="F1001" s="42">
        <v>11491.575311207054</v>
      </c>
      <c r="G1001" s="43">
        <f t="shared" si="30"/>
        <v>11491.575311207054</v>
      </c>
    </row>
    <row r="1002" spans="1:7" ht="12.75">
      <c r="A1002" s="39">
        <f t="shared" si="31"/>
        <v>352</v>
      </c>
      <c r="B1002" s="62" t="s">
        <v>997</v>
      </c>
      <c r="C1002" s="41" t="s">
        <v>10</v>
      </c>
      <c r="D1002" s="42">
        <v>26</v>
      </c>
      <c r="E1002" s="62"/>
      <c r="F1002" s="42">
        <v>37246.70773402778</v>
      </c>
      <c r="G1002" s="43">
        <f t="shared" si="30"/>
        <v>37246.70773402778</v>
      </c>
    </row>
    <row r="1003" spans="1:7" ht="12.75">
      <c r="A1003" s="39">
        <f t="shared" si="31"/>
        <v>353</v>
      </c>
      <c r="B1003" s="62" t="s">
        <v>998</v>
      </c>
      <c r="C1003" s="41" t="s">
        <v>420</v>
      </c>
      <c r="D1003" s="42">
        <v>371</v>
      </c>
      <c r="E1003" s="62"/>
      <c r="F1003" s="42">
        <v>93499.47105240053</v>
      </c>
      <c r="G1003" s="43">
        <f t="shared" si="30"/>
        <v>93499.47105240053</v>
      </c>
    </row>
    <row r="1004" spans="1:7" ht="12.75">
      <c r="A1004" s="39">
        <f t="shared" si="31"/>
        <v>354</v>
      </c>
      <c r="B1004" s="62" t="s">
        <v>999</v>
      </c>
      <c r="C1004" s="41" t="s">
        <v>10</v>
      </c>
      <c r="D1004" s="42">
        <v>9</v>
      </c>
      <c r="E1004" s="62"/>
      <c r="F1004" s="42">
        <v>28799.06315641806</v>
      </c>
      <c r="G1004" s="43">
        <f t="shared" si="30"/>
        <v>28799.06315641806</v>
      </c>
    </row>
    <row r="1005" spans="1:7" ht="12.75">
      <c r="A1005" s="39">
        <f t="shared" si="31"/>
        <v>355</v>
      </c>
      <c r="B1005" s="62" t="s">
        <v>1000</v>
      </c>
      <c r="C1005" s="41" t="s">
        <v>10</v>
      </c>
      <c r="D1005" s="42">
        <v>42</v>
      </c>
      <c r="E1005" s="62"/>
      <c r="F1005" s="42">
        <v>62384.11131730274</v>
      </c>
      <c r="G1005" s="43">
        <f t="shared" si="30"/>
        <v>62384.11131730274</v>
      </c>
    </row>
    <row r="1006" spans="1:7" ht="12.75">
      <c r="A1006" s="39">
        <f t="shared" si="31"/>
        <v>356</v>
      </c>
      <c r="B1006" s="62" t="s">
        <v>1001</v>
      </c>
      <c r="C1006" s="41" t="s">
        <v>420</v>
      </c>
      <c r="D1006" s="42">
        <v>121</v>
      </c>
      <c r="E1006" s="62"/>
      <c r="F1006" s="42">
        <v>30243.98475800442</v>
      </c>
      <c r="G1006" s="43">
        <f t="shared" si="30"/>
        <v>30243.98475800442</v>
      </c>
    </row>
    <row r="1007" spans="1:7" ht="12.75">
      <c r="A1007" s="39">
        <f t="shared" si="31"/>
        <v>357</v>
      </c>
      <c r="B1007" s="62" t="s">
        <v>1002</v>
      </c>
      <c r="C1007" s="41" t="s">
        <v>10</v>
      </c>
      <c r="D1007" s="42">
        <v>2</v>
      </c>
      <c r="E1007" s="62"/>
      <c r="F1007" s="42">
        <v>7217.297008704622</v>
      </c>
      <c r="G1007" s="43">
        <f t="shared" si="30"/>
        <v>7217.297008704622</v>
      </c>
    </row>
    <row r="1008" spans="1:7" ht="12.75">
      <c r="A1008" s="39">
        <f t="shared" si="31"/>
        <v>358</v>
      </c>
      <c r="B1008" s="62" t="s">
        <v>1003</v>
      </c>
      <c r="C1008" s="41" t="s">
        <v>10</v>
      </c>
      <c r="D1008" s="42">
        <v>15</v>
      </c>
      <c r="E1008" s="62"/>
      <c r="F1008" s="42">
        <v>19528.39991667255</v>
      </c>
      <c r="G1008" s="43">
        <f t="shared" si="30"/>
        <v>19528.39991667255</v>
      </c>
    </row>
    <row r="1009" spans="1:7" ht="12.75">
      <c r="A1009" s="39">
        <f t="shared" si="31"/>
        <v>359</v>
      </c>
      <c r="B1009" s="62" t="s">
        <v>1004</v>
      </c>
      <c r="C1009" s="41" t="s">
        <v>420</v>
      </c>
      <c r="D1009" s="42">
        <v>517.6</v>
      </c>
      <c r="E1009" s="62"/>
      <c r="F1009" s="42">
        <v>260959.07203926344</v>
      </c>
      <c r="G1009" s="43">
        <f t="shared" si="30"/>
        <v>260959.07203926344</v>
      </c>
    </row>
    <row r="1010" spans="1:7" ht="12.75">
      <c r="A1010" s="39">
        <f t="shared" si="31"/>
        <v>360</v>
      </c>
      <c r="B1010" s="62" t="s">
        <v>1005</v>
      </c>
      <c r="C1010" s="41" t="s">
        <v>10</v>
      </c>
      <c r="D1010" s="42">
        <v>16</v>
      </c>
      <c r="E1010" s="62"/>
      <c r="F1010" s="42">
        <v>50433.14468960483</v>
      </c>
      <c r="G1010" s="43">
        <f t="shared" si="30"/>
        <v>50433.14468960483</v>
      </c>
    </row>
    <row r="1011" spans="1:7" ht="12.75">
      <c r="A1011" s="39">
        <f t="shared" si="31"/>
        <v>361</v>
      </c>
      <c r="B1011" s="62" t="s">
        <v>1006</v>
      </c>
      <c r="C1011" s="41" t="s">
        <v>10</v>
      </c>
      <c r="D1011" s="42">
        <v>20</v>
      </c>
      <c r="E1011" s="62"/>
      <c r="F1011" s="42">
        <v>45556.126360851085</v>
      </c>
      <c r="G1011" s="43">
        <f t="shared" si="30"/>
        <v>45556.126360851085</v>
      </c>
    </row>
    <row r="1012" spans="1:7" ht="12.75">
      <c r="A1012" s="39">
        <f t="shared" si="31"/>
        <v>362</v>
      </c>
      <c r="B1012" s="62" t="s">
        <v>1007</v>
      </c>
      <c r="C1012" s="41" t="s">
        <v>420</v>
      </c>
      <c r="D1012" s="42">
        <v>55.5</v>
      </c>
      <c r="E1012" s="62"/>
      <c r="F1012" s="42">
        <v>67049.59132239688</v>
      </c>
      <c r="G1012" s="43">
        <f t="shared" si="30"/>
        <v>67049.59132239688</v>
      </c>
    </row>
    <row r="1013" spans="1:7" ht="12.75">
      <c r="A1013" s="39">
        <f t="shared" si="31"/>
        <v>363</v>
      </c>
      <c r="B1013" s="62" t="s">
        <v>1008</v>
      </c>
      <c r="C1013" s="41" t="s">
        <v>10</v>
      </c>
      <c r="D1013" s="42">
        <v>3</v>
      </c>
      <c r="E1013" s="62"/>
      <c r="F1013" s="42">
        <v>8618.68148340529</v>
      </c>
      <c r="G1013" s="43">
        <f t="shared" si="30"/>
        <v>8618.68148340529</v>
      </c>
    </row>
    <row r="1014" spans="1:7" ht="25.5">
      <c r="A1014" s="39">
        <f t="shared" si="31"/>
        <v>364</v>
      </c>
      <c r="B1014" s="46" t="s">
        <v>1009</v>
      </c>
      <c r="C1014" s="41" t="s">
        <v>10</v>
      </c>
      <c r="D1014" s="42">
        <v>1</v>
      </c>
      <c r="E1014" s="62"/>
      <c r="F1014" s="42">
        <v>4220.849823721149</v>
      </c>
      <c r="G1014" s="43">
        <f t="shared" si="30"/>
        <v>4220.849823721149</v>
      </c>
    </row>
    <row r="1015" spans="1:7" ht="12.75">
      <c r="A1015" s="39">
        <f t="shared" si="31"/>
        <v>365</v>
      </c>
      <c r="B1015" s="62" t="s">
        <v>1010</v>
      </c>
      <c r="C1015" s="41" t="s">
        <v>420</v>
      </c>
      <c r="D1015" s="42">
        <v>205.84</v>
      </c>
      <c r="E1015" s="62"/>
      <c r="F1015" s="42">
        <v>69356.47720310946</v>
      </c>
      <c r="G1015" s="43">
        <f t="shared" si="30"/>
        <v>69356.47720310946</v>
      </c>
    </row>
    <row r="1016" spans="1:7" ht="12.75">
      <c r="A1016" s="39">
        <f t="shared" si="31"/>
        <v>366</v>
      </c>
      <c r="B1016" s="62" t="s">
        <v>1011</v>
      </c>
      <c r="C1016" s="41" t="s">
        <v>10</v>
      </c>
      <c r="D1016" s="42">
        <v>8</v>
      </c>
      <c r="E1016" s="62"/>
      <c r="F1016" s="42">
        <v>27397.678681717392</v>
      </c>
      <c r="G1016" s="43">
        <f t="shared" si="30"/>
        <v>27397.678681717392</v>
      </c>
    </row>
    <row r="1017" spans="1:7" ht="12.75">
      <c r="A1017" s="39">
        <f t="shared" si="31"/>
        <v>367</v>
      </c>
      <c r="B1017" s="62" t="s">
        <v>1012</v>
      </c>
      <c r="C1017" s="41" t="s">
        <v>10</v>
      </c>
      <c r="D1017" s="42">
        <v>9</v>
      </c>
      <c r="E1017" s="62"/>
      <c r="F1017" s="42">
        <v>14563.130996901522</v>
      </c>
      <c r="G1017" s="43">
        <f t="shared" si="30"/>
        <v>14563.130996901522</v>
      </c>
    </row>
    <row r="1018" spans="1:7" ht="12.75">
      <c r="A1018" s="39">
        <f t="shared" si="31"/>
        <v>368</v>
      </c>
      <c r="B1018" s="62" t="s">
        <v>1013</v>
      </c>
      <c r="C1018" s="41" t="s">
        <v>420</v>
      </c>
      <c r="D1018" s="42">
        <v>478.6</v>
      </c>
      <c r="E1018" s="62"/>
      <c r="F1018" s="42">
        <v>116251.52832554048</v>
      </c>
      <c r="G1018" s="43">
        <f t="shared" si="30"/>
        <v>116251.52832554048</v>
      </c>
    </row>
    <row r="1019" spans="1:7" ht="12.75">
      <c r="A1019" s="39">
        <f t="shared" si="31"/>
        <v>369</v>
      </c>
      <c r="B1019" s="62" t="s">
        <v>1014</v>
      </c>
      <c r="C1019" s="41" t="s">
        <v>10</v>
      </c>
      <c r="D1019" s="42">
        <v>15</v>
      </c>
      <c r="E1019" s="62"/>
      <c r="F1019" s="42">
        <v>53393.97288873412</v>
      </c>
      <c r="G1019" s="43">
        <f t="shared" si="30"/>
        <v>53393.97288873412</v>
      </c>
    </row>
    <row r="1020" spans="1:7" ht="12.75">
      <c r="A1020" s="39">
        <f t="shared" si="31"/>
        <v>370</v>
      </c>
      <c r="B1020" s="62" t="s">
        <v>1015</v>
      </c>
      <c r="C1020" s="41" t="s">
        <v>10</v>
      </c>
      <c r="D1020" s="42">
        <v>10</v>
      </c>
      <c r="E1020" s="62"/>
      <c r="F1020" s="42">
        <v>14488.25017436715</v>
      </c>
      <c r="G1020" s="43">
        <f t="shared" si="30"/>
        <v>14488.25017436715</v>
      </c>
    </row>
    <row r="1021" spans="1:7" ht="12.75">
      <c r="A1021" s="39">
        <f t="shared" si="31"/>
        <v>371</v>
      </c>
      <c r="B1021" s="62" t="s">
        <v>1016</v>
      </c>
      <c r="C1021" s="41" t="s">
        <v>420</v>
      </c>
      <c r="D1021" s="42">
        <v>349</v>
      </c>
      <c r="E1021" s="40"/>
      <c r="F1021" s="42">
        <v>2623173.6588928034</v>
      </c>
      <c r="G1021" s="43">
        <f t="shared" si="30"/>
        <v>2623173.6588928034</v>
      </c>
    </row>
    <row r="1022" spans="1:7" ht="12.75">
      <c r="A1022" s="28"/>
      <c r="B1022" s="55" t="s">
        <v>1017</v>
      </c>
      <c r="C1022" s="30"/>
      <c r="D1022" s="31"/>
      <c r="E1022" s="32"/>
      <c r="F1022" s="69">
        <f>SUM(F651:F1021)</f>
        <v>25259374.51388518</v>
      </c>
      <c r="G1022" s="70">
        <f>SUM(G651:G1021)</f>
        <v>25259374.51388518</v>
      </c>
    </row>
    <row r="1023" spans="1:7" ht="12.75">
      <c r="A1023" s="28"/>
      <c r="B1023" s="34"/>
      <c r="C1023" s="30"/>
      <c r="D1023" s="31"/>
      <c r="E1023" s="32"/>
      <c r="F1023" s="69"/>
      <c r="G1023" s="33"/>
    </row>
    <row r="1024" spans="1:7" ht="12.75">
      <c r="A1024" s="54"/>
      <c r="B1024" s="58"/>
      <c r="C1024" s="56"/>
      <c r="D1024" s="57"/>
      <c r="E1024" s="58"/>
      <c r="F1024" s="57"/>
      <c r="G1024" s="58"/>
    </row>
    <row r="1025" spans="1:7" ht="12.75">
      <c r="A1025" s="54"/>
      <c r="B1025" s="71" t="s">
        <v>1018</v>
      </c>
      <c r="C1025" s="56"/>
      <c r="D1025" s="57"/>
      <c r="E1025" s="58"/>
      <c r="F1025" s="57"/>
      <c r="G1025" s="59">
        <f>F1022+F643</f>
        <v>39904570.35136963</v>
      </c>
    </row>
    <row r="1026" spans="1:7" ht="12.75">
      <c r="A1026" s="1"/>
      <c r="B1026" s="1"/>
      <c r="C1026" s="1"/>
      <c r="D1026" s="2"/>
      <c r="E1026" s="1"/>
      <c r="F1026" s="3"/>
      <c r="G1026" s="4"/>
    </row>
    <row r="1027" spans="1:7" ht="12.75">
      <c r="A1027" s="1"/>
      <c r="B1027" s="1"/>
      <c r="C1027" s="1"/>
      <c r="D1027" s="2"/>
      <c r="E1027" s="1"/>
      <c r="F1027" s="3"/>
      <c r="G1027" s="4"/>
    </row>
    <row r="1028" spans="1:7" ht="12.75">
      <c r="A1028" s="1"/>
      <c r="B1028" s="1"/>
      <c r="C1028" s="1"/>
      <c r="D1028" s="2"/>
      <c r="E1028" s="1"/>
      <c r="F1028" s="3"/>
      <c r="G1028" s="4"/>
    </row>
    <row r="1029" spans="1:7" ht="12.75" customHeight="1">
      <c r="A1029" s="72"/>
      <c r="B1029" s="73" t="s">
        <v>1019</v>
      </c>
      <c r="C1029" s="74"/>
      <c r="D1029" s="75"/>
      <c r="E1029" s="74"/>
      <c r="F1029" s="146">
        <f>SUM(F1022+F643+F415)</f>
        <v>43954693.06340087</v>
      </c>
      <c r="G1029" s="146"/>
    </row>
    <row r="1030" spans="1:7" ht="12.75">
      <c r="A1030" s="1"/>
      <c r="B1030" s="1"/>
      <c r="C1030" s="1"/>
      <c r="D1030" s="2"/>
      <c r="E1030" s="1"/>
      <c r="F1030" s="3"/>
      <c r="G1030" s="4"/>
    </row>
    <row r="1031" spans="1:7" ht="12.75">
      <c r="A1031" s="1"/>
      <c r="B1031" s="1"/>
      <c r="C1031" s="1"/>
      <c r="D1031" s="2"/>
      <c r="E1031" s="1"/>
      <c r="F1031" s="3"/>
      <c r="G1031" s="4"/>
    </row>
    <row r="1032" spans="1:7" ht="52.5" customHeight="1">
      <c r="A1032" s="76"/>
      <c r="B1032" s="147" t="s">
        <v>1020</v>
      </c>
      <c r="C1032" s="147"/>
      <c r="D1032" s="147"/>
      <c r="E1032" s="147"/>
      <c r="F1032" s="147"/>
      <c r="G1032" s="77"/>
    </row>
    <row r="1033" spans="1:7" ht="14.25">
      <c r="A1033" s="76"/>
      <c r="B1033" s="78"/>
      <c r="C1033" s="77"/>
      <c r="D1033" s="77"/>
      <c r="E1033" s="77"/>
      <c r="F1033" s="79"/>
      <c r="G1033" s="77"/>
    </row>
    <row r="1034" spans="1:7" ht="14.25">
      <c r="A1034" s="76"/>
      <c r="B1034" s="78" t="s">
        <v>1021</v>
      </c>
      <c r="C1034" s="80"/>
      <c r="D1034" s="80"/>
      <c r="E1034" s="81"/>
      <c r="F1034" s="79"/>
      <c r="G1034" s="77"/>
    </row>
    <row r="1035" spans="1:7" ht="25.5">
      <c r="A1035" s="10" t="s">
        <v>3</v>
      </c>
      <c r="B1035" s="11" t="s">
        <v>4</v>
      </c>
      <c r="C1035" s="11" t="s">
        <v>5</v>
      </c>
      <c r="D1035" s="12" t="s">
        <v>6</v>
      </c>
      <c r="E1035" s="10"/>
      <c r="F1035" s="13" t="s">
        <v>7</v>
      </c>
      <c r="G1035" s="82" t="s">
        <v>8</v>
      </c>
    </row>
    <row r="1036" spans="1:7" ht="14.25">
      <c r="A1036" s="83">
        <v>1</v>
      </c>
      <c r="B1036" s="84" t="s">
        <v>1022</v>
      </c>
      <c r="C1036" s="84" t="s">
        <v>27</v>
      </c>
      <c r="D1036" s="84">
        <v>1710</v>
      </c>
      <c r="E1036" s="84"/>
      <c r="F1036" s="85">
        <v>229070.48</v>
      </c>
      <c r="G1036" s="85">
        <f aca="true" t="shared" si="32" ref="G1036:G1065">E1036+F1036</f>
        <v>229070.48</v>
      </c>
    </row>
    <row r="1037" spans="1:7" ht="14.25">
      <c r="A1037" s="83">
        <f aca="true" t="shared" si="33" ref="A1037:A1065">A1036+1</f>
        <v>2</v>
      </c>
      <c r="B1037" s="84" t="s">
        <v>1023</v>
      </c>
      <c r="C1037" s="84" t="s">
        <v>10</v>
      </c>
      <c r="D1037" s="84">
        <v>5</v>
      </c>
      <c r="E1037" s="84"/>
      <c r="F1037" s="85">
        <v>10442.888068436527</v>
      </c>
      <c r="G1037" s="85">
        <f t="shared" si="32"/>
        <v>10442.888068436527</v>
      </c>
    </row>
    <row r="1038" spans="1:7" ht="14.25">
      <c r="A1038" s="83">
        <f t="shared" si="33"/>
        <v>3</v>
      </c>
      <c r="B1038" s="84" t="s">
        <v>1024</v>
      </c>
      <c r="C1038" s="84" t="s">
        <v>10</v>
      </c>
      <c r="D1038" s="84">
        <v>4</v>
      </c>
      <c r="E1038" s="84"/>
      <c r="F1038" s="85">
        <v>14306.548055760219</v>
      </c>
      <c r="G1038" s="85">
        <f t="shared" si="32"/>
        <v>14306.548055760219</v>
      </c>
    </row>
    <row r="1039" spans="1:7" ht="14.25">
      <c r="A1039" s="83">
        <f t="shared" si="33"/>
        <v>4</v>
      </c>
      <c r="B1039" s="84" t="s">
        <v>1025</v>
      </c>
      <c r="C1039" s="84" t="s">
        <v>10</v>
      </c>
      <c r="D1039" s="84">
        <v>1</v>
      </c>
      <c r="E1039" s="84"/>
      <c r="F1039" s="85">
        <v>6323.770314192419</v>
      </c>
      <c r="G1039" s="85">
        <f t="shared" si="32"/>
        <v>6323.770314192419</v>
      </c>
    </row>
    <row r="1040" spans="1:7" ht="14.25">
      <c r="A1040" s="83">
        <f t="shared" si="33"/>
        <v>5</v>
      </c>
      <c r="B1040" s="84" t="s">
        <v>1026</v>
      </c>
      <c r="C1040" s="84" t="s">
        <v>10</v>
      </c>
      <c r="D1040" s="84">
        <v>8</v>
      </c>
      <c r="E1040" s="84"/>
      <c r="F1040" s="85">
        <v>15639.78838351456</v>
      </c>
      <c r="G1040" s="85">
        <f t="shared" si="32"/>
        <v>15639.78838351456</v>
      </c>
    </row>
    <row r="1041" spans="1:7" ht="14.25">
      <c r="A1041" s="83">
        <f t="shared" si="33"/>
        <v>6</v>
      </c>
      <c r="B1041" s="84" t="s">
        <v>1027</v>
      </c>
      <c r="C1041" s="84" t="s">
        <v>10</v>
      </c>
      <c r="D1041" s="84">
        <v>35</v>
      </c>
      <c r="E1041" s="84"/>
      <c r="F1041" s="85">
        <v>64832.89279028116</v>
      </c>
      <c r="G1041" s="85">
        <f t="shared" si="32"/>
        <v>64832.89279028116</v>
      </c>
    </row>
    <row r="1042" spans="1:7" ht="14.25">
      <c r="A1042" s="83">
        <f t="shared" si="33"/>
        <v>7</v>
      </c>
      <c r="B1042" s="84" t="s">
        <v>1028</v>
      </c>
      <c r="C1042" s="84" t="s">
        <v>10</v>
      </c>
      <c r="D1042" s="84">
        <v>5</v>
      </c>
      <c r="E1042" s="84"/>
      <c r="F1042" s="85">
        <v>5385.4099321306985</v>
      </c>
      <c r="G1042" s="85">
        <f t="shared" si="32"/>
        <v>5385.4099321306985</v>
      </c>
    </row>
    <row r="1043" spans="1:7" ht="14.25">
      <c r="A1043" s="83">
        <f t="shared" si="33"/>
        <v>8</v>
      </c>
      <c r="B1043" s="84" t="s">
        <v>1029</v>
      </c>
      <c r="C1043" s="84" t="s">
        <v>10</v>
      </c>
      <c r="D1043" s="84">
        <v>5</v>
      </c>
      <c r="E1043" s="84"/>
      <c r="F1043" s="85">
        <v>2141.5929916249074</v>
      </c>
      <c r="G1043" s="85">
        <f t="shared" si="32"/>
        <v>2141.5929916249074</v>
      </c>
    </row>
    <row r="1044" spans="1:7" ht="14.25">
      <c r="A1044" s="83">
        <f t="shared" si="33"/>
        <v>9</v>
      </c>
      <c r="B1044" s="84" t="s">
        <v>1030</v>
      </c>
      <c r="C1044" s="84" t="s">
        <v>27</v>
      </c>
      <c r="D1044" s="84">
        <v>832</v>
      </c>
      <c r="E1044" s="84"/>
      <c r="F1044" s="85">
        <v>39110.3692202199</v>
      </c>
      <c r="G1044" s="85">
        <f t="shared" si="32"/>
        <v>39110.3692202199</v>
      </c>
    </row>
    <row r="1045" spans="1:7" ht="14.25">
      <c r="A1045" s="83">
        <f t="shared" si="33"/>
        <v>10</v>
      </c>
      <c r="B1045" s="84" t="s">
        <v>1031</v>
      </c>
      <c r="C1045" s="84" t="s">
        <v>10</v>
      </c>
      <c r="D1045" s="84">
        <v>10</v>
      </c>
      <c r="E1045" s="84"/>
      <c r="F1045" s="85">
        <v>20990.81506830577</v>
      </c>
      <c r="G1045" s="85">
        <f t="shared" si="32"/>
        <v>20990.81506830577</v>
      </c>
    </row>
    <row r="1046" spans="1:7" ht="14.25">
      <c r="A1046" s="83">
        <f t="shared" si="33"/>
        <v>11</v>
      </c>
      <c r="B1046" s="84" t="s">
        <v>1032</v>
      </c>
      <c r="C1046" s="84" t="s">
        <v>10</v>
      </c>
      <c r="D1046" s="84">
        <v>2</v>
      </c>
      <c r="E1046" s="84"/>
      <c r="F1046" s="85">
        <v>833.5733425509023</v>
      </c>
      <c r="G1046" s="85">
        <f t="shared" si="32"/>
        <v>833.5733425509023</v>
      </c>
    </row>
    <row r="1047" spans="1:7" ht="14.25">
      <c r="A1047" s="83">
        <f t="shared" si="33"/>
        <v>12</v>
      </c>
      <c r="B1047" s="84" t="s">
        <v>1033</v>
      </c>
      <c r="C1047" s="84" t="s">
        <v>10</v>
      </c>
      <c r="D1047" s="84">
        <v>23</v>
      </c>
      <c r="E1047" s="84"/>
      <c r="F1047" s="85">
        <v>42604.472405041946</v>
      </c>
      <c r="G1047" s="85">
        <f t="shared" si="32"/>
        <v>42604.472405041946</v>
      </c>
    </row>
    <row r="1048" spans="1:7" ht="14.25">
      <c r="A1048" s="83">
        <f t="shared" si="33"/>
        <v>13</v>
      </c>
      <c r="B1048" s="84" t="s">
        <v>1034</v>
      </c>
      <c r="C1048" s="84" t="s">
        <v>10</v>
      </c>
      <c r="D1048" s="84">
        <v>8</v>
      </c>
      <c r="E1048" s="84"/>
      <c r="F1048" s="85">
        <v>8616.655891409117</v>
      </c>
      <c r="G1048" s="85">
        <f t="shared" si="32"/>
        <v>8616.655891409117</v>
      </c>
    </row>
    <row r="1049" spans="1:7" ht="14.25">
      <c r="A1049" s="83">
        <f t="shared" si="33"/>
        <v>14</v>
      </c>
      <c r="B1049" s="84" t="s">
        <v>1035</v>
      </c>
      <c r="C1049" s="84" t="s">
        <v>10</v>
      </c>
      <c r="D1049" s="84">
        <v>2</v>
      </c>
      <c r="E1049" s="84"/>
      <c r="F1049" s="85">
        <v>856.637196649963</v>
      </c>
      <c r="G1049" s="85">
        <f t="shared" si="32"/>
        <v>856.637196649963</v>
      </c>
    </row>
    <row r="1050" spans="1:7" ht="14.25">
      <c r="A1050" s="83">
        <f t="shared" si="33"/>
        <v>15</v>
      </c>
      <c r="B1050" s="84" t="s">
        <v>1036</v>
      </c>
      <c r="C1050" s="84" t="s">
        <v>27</v>
      </c>
      <c r="D1050" s="84">
        <v>251</v>
      </c>
      <c r="E1050" s="84"/>
      <c r="F1050" s="85">
        <v>15485.15822995758</v>
      </c>
      <c r="G1050" s="85">
        <f t="shared" si="32"/>
        <v>15485.15822995758</v>
      </c>
    </row>
    <row r="1051" spans="1:7" ht="14.25">
      <c r="A1051" s="83">
        <f t="shared" si="33"/>
        <v>16</v>
      </c>
      <c r="B1051" s="84" t="s">
        <v>1037</v>
      </c>
      <c r="C1051" s="84" t="s">
        <v>10</v>
      </c>
      <c r="D1051" s="84">
        <v>5</v>
      </c>
      <c r="E1051" s="84"/>
      <c r="F1051" s="85">
        <v>10547.926999869247</v>
      </c>
      <c r="G1051" s="85">
        <f t="shared" si="32"/>
        <v>10547.926999869247</v>
      </c>
    </row>
    <row r="1052" spans="1:7" ht="14.25">
      <c r="A1052" s="83">
        <f t="shared" si="33"/>
        <v>17</v>
      </c>
      <c r="B1052" s="84" t="s">
        <v>1038</v>
      </c>
      <c r="C1052" s="84" t="s">
        <v>10</v>
      </c>
      <c r="D1052" s="84">
        <v>1</v>
      </c>
      <c r="E1052" s="84"/>
      <c r="F1052" s="85">
        <v>1852.3683654366066</v>
      </c>
      <c r="G1052" s="85">
        <f t="shared" si="32"/>
        <v>1852.3683654366066</v>
      </c>
    </row>
    <row r="1053" spans="1:7" ht="14.25">
      <c r="A1053" s="83">
        <f t="shared" si="33"/>
        <v>18</v>
      </c>
      <c r="B1053" s="84" t="s">
        <v>1039</v>
      </c>
      <c r="C1053" s="84" t="s">
        <v>10</v>
      </c>
      <c r="D1053" s="84">
        <v>2</v>
      </c>
      <c r="E1053" s="84"/>
      <c r="F1053" s="85">
        <v>833.5733425509023</v>
      </c>
      <c r="G1053" s="85">
        <f t="shared" si="32"/>
        <v>833.5733425509023</v>
      </c>
    </row>
    <row r="1054" spans="1:7" ht="14.25">
      <c r="A1054" s="83">
        <f t="shared" si="33"/>
        <v>19</v>
      </c>
      <c r="B1054" s="84" t="s">
        <v>1040</v>
      </c>
      <c r="C1054" s="84" t="s">
        <v>10</v>
      </c>
      <c r="D1054" s="84">
        <v>3</v>
      </c>
      <c r="E1054" s="84"/>
      <c r="F1054" s="85">
        <v>3231.24595927842</v>
      </c>
      <c r="G1054" s="85">
        <f t="shared" si="32"/>
        <v>3231.24595927842</v>
      </c>
    </row>
    <row r="1055" spans="1:7" ht="14.25">
      <c r="A1055" s="83">
        <f t="shared" si="33"/>
        <v>20</v>
      </c>
      <c r="B1055" s="84" t="s">
        <v>1041</v>
      </c>
      <c r="C1055" s="84" t="s">
        <v>10</v>
      </c>
      <c r="D1055" s="84">
        <v>2</v>
      </c>
      <c r="E1055" s="84"/>
      <c r="F1055" s="85">
        <v>856.637196649963</v>
      </c>
      <c r="G1055" s="85">
        <f t="shared" si="32"/>
        <v>856.637196649963</v>
      </c>
    </row>
    <row r="1056" spans="1:7" ht="14.25">
      <c r="A1056" s="83">
        <f t="shared" si="33"/>
        <v>21</v>
      </c>
      <c r="B1056" s="84" t="s">
        <v>1042</v>
      </c>
      <c r="C1056" s="84" t="s">
        <v>27</v>
      </c>
      <c r="D1056" s="84">
        <v>135</v>
      </c>
      <c r="E1056" s="84"/>
      <c r="F1056" s="85">
        <v>8328.672580073233</v>
      </c>
      <c r="G1056" s="85">
        <f t="shared" si="32"/>
        <v>8328.672580073233</v>
      </c>
    </row>
    <row r="1057" spans="1:7" ht="14.25">
      <c r="A1057" s="83">
        <f t="shared" si="33"/>
        <v>22</v>
      </c>
      <c r="B1057" s="84" t="s">
        <v>1043</v>
      </c>
      <c r="C1057" s="84" t="s">
        <v>10</v>
      </c>
      <c r="D1057" s="84">
        <v>3</v>
      </c>
      <c r="E1057" s="84"/>
      <c r="F1057" s="85">
        <v>6370.771772494634</v>
      </c>
      <c r="G1057" s="85">
        <f t="shared" si="32"/>
        <v>6370.771772494634</v>
      </c>
    </row>
    <row r="1058" spans="1:7" ht="14.25">
      <c r="A1058" s="83">
        <f t="shared" si="33"/>
        <v>23</v>
      </c>
      <c r="B1058" s="84" t="s">
        <v>1044</v>
      </c>
      <c r="C1058" s="84" t="s">
        <v>10</v>
      </c>
      <c r="D1058" s="84">
        <v>2</v>
      </c>
      <c r="E1058" s="84"/>
      <c r="F1058" s="85">
        <v>833.5733425509023</v>
      </c>
      <c r="G1058" s="85">
        <f t="shared" si="32"/>
        <v>833.5733425509023</v>
      </c>
    </row>
    <row r="1059" spans="1:7" ht="14.25">
      <c r="A1059" s="83">
        <f t="shared" si="33"/>
        <v>24</v>
      </c>
      <c r="B1059" s="84" t="s">
        <v>1045</v>
      </c>
      <c r="C1059" s="84" t="s">
        <v>10</v>
      </c>
      <c r="D1059" s="84">
        <v>1</v>
      </c>
      <c r="E1059" s="84"/>
      <c r="F1059" s="85">
        <v>1077.0819864261396</v>
      </c>
      <c r="G1059" s="85">
        <f t="shared" si="32"/>
        <v>1077.0819864261396</v>
      </c>
    </row>
    <row r="1060" spans="1:7" ht="14.25">
      <c r="A1060" s="83">
        <f t="shared" si="33"/>
        <v>25</v>
      </c>
      <c r="B1060" s="84" t="s">
        <v>1046</v>
      </c>
      <c r="C1060" s="84" t="s">
        <v>10</v>
      </c>
      <c r="D1060" s="84">
        <v>2</v>
      </c>
      <c r="E1060" s="84"/>
      <c r="F1060" s="85">
        <v>856.637196649963</v>
      </c>
      <c r="G1060" s="85">
        <f t="shared" si="32"/>
        <v>856.637196649963</v>
      </c>
    </row>
    <row r="1061" spans="1:7" ht="14.25">
      <c r="A1061" s="83">
        <f t="shared" si="33"/>
        <v>26</v>
      </c>
      <c r="B1061" s="84" t="s">
        <v>1047</v>
      </c>
      <c r="C1061" s="84" t="s">
        <v>27</v>
      </c>
      <c r="D1061" s="84">
        <v>435</v>
      </c>
      <c r="E1061" s="84"/>
      <c r="F1061" s="85">
        <v>30161.20812027889</v>
      </c>
      <c r="G1061" s="85">
        <f t="shared" si="32"/>
        <v>30161.20812027889</v>
      </c>
    </row>
    <row r="1062" spans="1:7" ht="14.25">
      <c r="A1062" s="83">
        <f t="shared" si="33"/>
        <v>27</v>
      </c>
      <c r="B1062" s="84" t="s">
        <v>1048</v>
      </c>
      <c r="C1062" s="84" t="s">
        <v>10</v>
      </c>
      <c r="D1062" s="84">
        <v>6</v>
      </c>
      <c r="E1062" s="84"/>
      <c r="F1062" s="85">
        <v>12583.985147840192</v>
      </c>
      <c r="G1062" s="85">
        <f t="shared" si="32"/>
        <v>12583.985147840192</v>
      </c>
    </row>
    <row r="1063" spans="1:7" ht="14.25">
      <c r="A1063" s="83">
        <f t="shared" si="33"/>
        <v>28</v>
      </c>
      <c r="B1063" s="84" t="s">
        <v>1049</v>
      </c>
      <c r="C1063" s="84" t="s">
        <v>10</v>
      </c>
      <c r="D1063" s="84">
        <v>1</v>
      </c>
      <c r="E1063" s="84"/>
      <c r="F1063" s="85">
        <v>416.78667127545117</v>
      </c>
      <c r="G1063" s="85">
        <f t="shared" si="32"/>
        <v>416.78667127545117</v>
      </c>
    </row>
    <row r="1064" spans="1:7" ht="14.25">
      <c r="A1064" s="83">
        <f t="shared" si="33"/>
        <v>29</v>
      </c>
      <c r="B1064" s="84" t="s">
        <v>1050</v>
      </c>
      <c r="C1064" s="84" t="s">
        <v>10</v>
      </c>
      <c r="D1064" s="84">
        <v>5</v>
      </c>
      <c r="E1064" s="84"/>
      <c r="F1064" s="85">
        <v>5385.4099321306985</v>
      </c>
      <c r="G1064" s="85">
        <f t="shared" si="32"/>
        <v>5385.4099321306985</v>
      </c>
    </row>
    <row r="1065" spans="1:7" ht="14.25">
      <c r="A1065" s="83">
        <f t="shared" si="33"/>
        <v>30</v>
      </c>
      <c r="B1065" s="84" t="s">
        <v>1051</v>
      </c>
      <c r="C1065" s="84" t="s">
        <v>10</v>
      </c>
      <c r="D1065" s="84">
        <v>1</v>
      </c>
      <c r="E1065" s="84"/>
      <c r="F1065" s="85">
        <v>428.3185983249815</v>
      </c>
      <c r="G1065" s="85">
        <f t="shared" si="32"/>
        <v>428.3185983249815</v>
      </c>
    </row>
    <row r="1066" spans="1:7" ht="14.25">
      <c r="A1066" s="76"/>
      <c r="B1066" s="84"/>
      <c r="C1066" s="84"/>
      <c r="D1066" s="84"/>
      <c r="E1066" s="84"/>
      <c r="F1066" s="86">
        <f>SUM(F1036:F1065)</f>
        <v>560405.2491019061</v>
      </c>
      <c r="G1066" s="85"/>
    </row>
    <row r="1067" spans="1:7" ht="14.25">
      <c r="A1067" s="76"/>
      <c r="B1067" s="87" t="s">
        <v>1052</v>
      </c>
      <c r="C1067" s="88"/>
      <c r="D1067" s="88"/>
      <c r="E1067" s="89"/>
      <c r="F1067" s="85"/>
      <c r="G1067" s="85"/>
    </row>
    <row r="1068" spans="1:7" ht="14.25">
      <c r="A1068" s="83">
        <v>1</v>
      </c>
      <c r="B1068" s="84" t="s">
        <v>1053</v>
      </c>
      <c r="C1068" s="84" t="s">
        <v>27</v>
      </c>
      <c r="D1068" s="84">
        <v>2650</v>
      </c>
      <c r="E1068" s="84"/>
      <c r="F1068" s="85">
        <v>256948.78605075163</v>
      </c>
      <c r="G1068" s="85">
        <f aca="true" t="shared" si="34" ref="G1068:G1097">E1068+F1068</f>
        <v>256948.78605075163</v>
      </c>
    </row>
    <row r="1069" spans="1:7" ht="14.25">
      <c r="A1069" s="83">
        <f aca="true" t="shared" si="35" ref="A1069:A1097">A1068+1</f>
        <v>2</v>
      </c>
      <c r="B1069" s="84" t="s">
        <v>1054</v>
      </c>
      <c r="C1069" s="84" t="s">
        <v>10</v>
      </c>
      <c r="D1069" s="84">
        <v>21</v>
      </c>
      <c r="E1069" s="84"/>
      <c r="F1069" s="85">
        <v>43860.12988743342</v>
      </c>
      <c r="G1069" s="85">
        <f t="shared" si="34"/>
        <v>43860.12988743342</v>
      </c>
    </row>
    <row r="1070" spans="1:7" ht="14.25">
      <c r="A1070" s="83">
        <f t="shared" si="35"/>
        <v>3</v>
      </c>
      <c r="B1070" s="84" t="s">
        <v>1055</v>
      </c>
      <c r="C1070" s="84" t="s">
        <v>10</v>
      </c>
      <c r="D1070" s="84">
        <v>4</v>
      </c>
      <c r="E1070" s="84"/>
      <c r="F1070" s="85">
        <v>14306.548055760219</v>
      </c>
      <c r="G1070" s="85">
        <f t="shared" si="34"/>
        <v>14306.548055760219</v>
      </c>
    </row>
    <row r="1071" spans="1:7" ht="14.25">
      <c r="A1071" s="83">
        <f t="shared" si="35"/>
        <v>4</v>
      </c>
      <c r="B1071" s="84" t="s">
        <v>1056</v>
      </c>
      <c r="C1071" s="84" t="s">
        <v>10</v>
      </c>
      <c r="D1071" s="84">
        <v>2</v>
      </c>
      <c r="E1071" s="84"/>
      <c r="F1071" s="85">
        <v>12647.540628384839</v>
      </c>
      <c r="G1071" s="85">
        <f t="shared" si="34"/>
        <v>12647.540628384839</v>
      </c>
    </row>
    <row r="1072" spans="1:7" ht="14.25">
      <c r="A1072" s="83">
        <f t="shared" si="35"/>
        <v>5</v>
      </c>
      <c r="B1072" s="84" t="s">
        <v>1057</v>
      </c>
      <c r="C1072" s="84" t="s">
        <v>10</v>
      </c>
      <c r="D1072" s="84">
        <v>10</v>
      </c>
      <c r="E1072" s="84"/>
      <c r="F1072" s="85">
        <v>7324.308642850891</v>
      </c>
      <c r="G1072" s="85">
        <f t="shared" si="34"/>
        <v>7324.308642850891</v>
      </c>
    </row>
    <row r="1073" spans="1:7" ht="14.25">
      <c r="A1073" s="83">
        <f t="shared" si="35"/>
        <v>6</v>
      </c>
      <c r="B1073" s="84" t="s">
        <v>1058</v>
      </c>
      <c r="C1073" s="84" t="s">
        <v>10</v>
      </c>
      <c r="D1073" s="84">
        <v>2</v>
      </c>
      <c r="E1073" s="84"/>
      <c r="F1073" s="85">
        <v>11364.49763769183</v>
      </c>
      <c r="G1073" s="85">
        <f t="shared" si="34"/>
        <v>11364.49763769183</v>
      </c>
    </row>
    <row r="1074" spans="1:7" ht="14.25">
      <c r="A1074" s="83">
        <f t="shared" si="35"/>
        <v>7</v>
      </c>
      <c r="B1074" s="84" t="s">
        <v>1059</v>
      </c>
      <c r="C1074" s="84" t="s">
        <v>10</v>
      </c>
      <c r="D1074" s="84">
        <v>21</v>
      </c>
      <c r="E1074" s="84"/>
      <c r="F1074" s="85">
        <v>37944.558304304126</v>
      </c>
      <c r="G1074" s="85">
        <f t="shared" si="34"/>
        <v>37944.558304304126</v>
      </c>
    </row>
    <row r="1075" spans="1:7" ht="14.25">
      <c r="A1075" s="83">
        <f t="shared" si="35"/>
        <v>8</v>
      </c>
      <c r="B1075" s="84" t="s">
        <v>1060</v>
      </c>
      <c r="C1075" s="84" t="s">
        <v>10</v>
      </c>
      <c r="D1075" s="84">
        <v>21</v>
      </c>
      <c r="E1075" s="84"/>
      <c r="F1075" s="85">
        <v>22618.721714948937</v>
      </c>
      <c r="G1075" s="85">
        <f t="shared" si="34"/>
        <v>22618.721714948937</v>
      </c>
    </row>
    <row r="1076" spans="1:7" ht="14.25">
      <c r="A1076" s="83">
        <f t="shared" si="35"/>
        <v>9</v>
      </c>
      <c r="B1076" s="84" t="s">
        <v>1061</v>
      </c>
      <c r="C1076" s="84" t="s">
        <v>10</v>
      </c>
      <c r="D1076" s="84">
        <v>6</v>
      </c>
      <c r="E1076" s="84"/>
      <c r="F1076" s="85">
        <v>2569.9115899498893</v>
      </c>
      <c r="G1076" s="85">
        <f t="shared" si="34"/>
        <v>2569.9115899498893</v>
      </c>
    </row>
    <row r="1077" spans="1:7" ht="14.25">
      <c r="A1077" s="83">
        <f t="shared" si="35"/>
        <v>10</v>
      </c>
      <c r="B1077" s="84" t="s">
        <v>1062</v>
      </c>
      <c r="C1077" s="84" t="s">
        <v>27</v>
      </c>
      <c r="D1077" s="84">
        <v>730</v>
      </c>
      <c r="E1077" s="84"/>
      <c r="F1077" s="85">
        <v>44864.70635846486</v>
      </c>
      <c r="G1077" s="85">
        <f t="shared" si="34"/>
        <v>44864.70635846486</v>
      </c>
    </row>
    <row r="1078" spans="1:7" ht="14.25">
      <c r="A1078" s="83">
        <f t="shared" si="35"/>
        <v>11</v>
      </c>
      <c r="B1078" s="84" t="s">
        <v>1063</v>
      </c>
      <c r="C1078" s="84" t="s">
        <v>10</v>
      </c>
      <c r="D1078" s="84">
        <v>10</v>
      </c>
      <c r="E1078" s="84"/>
      <c r="F1078" s="85">
        <v>21095.853999738494</v>
      </c>
      <c r="G1078" s="85">
        <f t="shared" si="34"/>
        <v>21095.853999738494</v>
      </c>
    </row>
    <row r="1079" spans="1:7" ht="14.25">
      <c r="A1079" s="83">
        <f t="shared" si="35"/>
        <v>12</v>
      </c>
      <c r="B1079" s="84" t="s">
        <v>1064</v>
      </c>
      <c r="C1079" s="84" t="s">
        <v>10</v>
      </c>
      <c r="D1079" s="84">
        <v>4</v>
      </c>
      <c r="E1079" s="84"/>
      <c r="F1079" s="85">
        <v>1667.1466851018047</v>
      </c>
      <c r="G1079" s="85">
        <f t="shared" si="34"/>
        <v>1667.1466851018047</v>
      </c>
    </row>
    <row r="1080" spans="1:7" ht="14.25">
      <c r="A1080" s="83">
        <f t="shared" si="35"/>
        <v>13</v>
      </c>
      <c r="B1080" s="84" t="s">
        <v>1065</v>
      </c>
      <c r="C1080" s="84" t="s">
        <v>10</v>
      </c>
      <c r="D1080" s="84">
        <v>24</v>
      </c>
      <c r="E1080" s="84"/>
      <c r="F1080" s="85">
        <v>43365.209490633286</v>
      </c>
      <c r="G1080" s="85">
        <f t="shared" si="34"/>
        <v>43365.209490633286</v>
      </c>
    </row>
    <row r="1081" spans="1:7" ht="14.25">
      <c r="A1081" s="83">
        <f t="shared" si="35"/>
        <v>14</v>
      </c>
      <c r="B1081" s="84" t="s">
        <v>1066</v>
      </c>
      <c r="C1081" s="84" t="s">
        <v>10</v>
      </c>
      <c r="D1081" s="84">
        <v>6</v>
      </c>
      <c r="E1081" s="84"/>
      <c r="F1081" s="85">
        <v>6462.49191855684</v>
      </c>
      <c r="G1081" s="85">
        <f t="shared" si="34"/>
        <v>6462.49191855684</v>
      </c>
    </row>
    <row r="1082" spans="1:7" ht="14.25">
      <c r="A1082" s="83">
        <f t="shared" si="35"/>
        <v>15</v>
      </c>
      <c r="B1082" s="84" t="s">
        <v>1067</v>
      </c>
      <c r="C1082" s="84" t="s">
        <v>10</v>
      </c>
      <c r="D1082" s="84">
        <v>4</v>
      </c>
      <c r="E1082" s="84"/>
      <c r="F1082" s="85">
        <v>1713.274393299926</v>
      </c>
      <c r="G1082" s="85">
        <f t="shared" si="34"/>
        <v>1713.274393299926</v>
      </c>
    </row>
    <row r="1083" spans="1:7" ht="14.25">
      <c r="A1083" s="83">
        <f t="shared" si="35"/>
        <v>16</v>
      </c>
      <c r="B1083" s="84" t="s">
        <v>1068</v>
      </c>
      <c r="C1083" s="84" t="s">
        <v>27</v>
      </c>
      <c r="D1083" s="84">
        <v>290</v>
      </c>
      <c r="E1083" s="84"/>
      <c r="F1083" s="85">
        <v>14688.487053965177</v>
      </c>
      <c r="G1083" s="85">
        <f t="shared" si="34"/>
        <v>14688.487053965177</v>
      </c>
    </row>
    <row r="1084" spans="1:7" ht="14.25">
      <c r="A1084" s="83">
        <f t="shared" si="35"/>
        <v>17</v>
      </c>
      <c r="B1084" s="84" t="s">
        <v>1069</v>
      </c>
      <c r="C1084" s="84" t="s">
        <v>10</v>
      </c>
      <c r="D1084" s="84">
        <v>14</v>
      </c>
      <c r="E1084" s="84"/>
      <c r="F1084" s="85">
        <v>25296.37220286942</v>
      </c>
      <c r="G1084" s="85">
        <f t="shared" si="34"/>
        <v>25296.37220286942</v>
      </c>
    </row>
    <row r="1085" spans="1:7" ht="14.25">
      <c r="A1085" s="83">
        <f t="shared" si="35"/>
        <v>18</v>
      </c>
      <c r="B1085" s="84" t="s">
        <v>1070</v>
      </c>
      <c r="C1085" s="84" t="s">
        <v>10</v>
      </c>
      <c r="D1085" s="84">
        <v>2</v>
      </c>
      <c r="E1085" s="84"/>
      <c r="F1085" s="85">
        <v>694.3558259652402</v>
      </c>
      <c r="G1085" s="85">
        <f t="shared" si="34"/>
        <v>694.3558259652402</v>
      </c>
    </row>
    <row r="1086" spans="1:7" ht="14.25">
      <c r="A1086" s="83">
        <f t="shared" si="35"/>
        <v>19</v>
      </c>
      <c r="B1086" s="84" t="s">
        <v>1071</v>
      </c>
      <c r="C1086" s="84" t="s">
        <v>10</v>
      </c>
      <c r="D1086" s="84">
        <v>2</v>
      </c>
      <c r="E1086" s="84"/>
      <c r="F1086" s="85">
        <v>856.637196649963</v>
      </c>
      <c r="G1086" s="85">
        <f t="shared" si="34"/>
        <v>856.637196649963</v>
      </c>
    </row>
    <row r="1087" spans="1:7" ht="14.25">
      <c r="A1087" s="83">
        <f t="shared" si="35"/>
        <v>20</v>
      </c>
      <c r="B1087" s="84" t="s">
        <v>1072</v>
      </c>
      <c r="C1087" s="84" t="s">
        <v>27</v>
      </c>
      <c r="D1087" s="84">
        <v>170</v>
      </c>
      <c r="E1087" s="84"/>
      <c r="F1087" s="85">
        <v>8610.492410945102</v>
      </c>
      <c r="G1087" s="85">
        <f t="shared" si="34"/>
        <v>8610.492410945102</v>
      </c>
    </row>
    <row r="1088" spans="1:7" ht="14.25">
      <c r="A1088" s="83">
        <f t="shared" si="35"/>
        <v>21</v>
      </c>
      <c r="B1088" s="84" t="s">
        <v>1073</v>
      </c>
      <c r="C1088" s="84" t="s">
        <v>10</v>
      </c>
      <c r="D1088" s="84">
        <v>1</v>
      </c>
      <c r="E1088" s="84"/>
      <c r="F1088" s="85">
        <v>2141.097079403665</v>
      </c>
      <c r="G1088" s="85">
        <f t="shared" si="34"/>
        <v>2141.097079403665</v>
      </c>
    </row>
    <row r="1089" spans="1:7" ht="14.25">
      <c r="A1089" s="83">
        <f t="shared" si="35"/>
        <v>22</v>
      </c>
      <c r="B1089" s="84" t="s">
        <v>1074</v>
      </c>
      <c r="C1089" s="84" t="s">
        <v>10</v>
      </c>
      <c r="D1089" s="84">
        <v>11</v>
      </c>
      <c r="E1089" s="84"/>
      <c r="F1089" s="85">
        <v>19875.721016540258</v>
      </c>
      <c r="G1089" s="85">
        <f t="shared" si="34"/>
        <v>19875.721016540258</v>
      </c>
    </row>
    <row r="1090" spans="1:7" ht="14.25">
      <c r="A1090" s="83">
        <f t="shared" si="35"/>
        <v>23</v>
      </c>
      <c r="B1090" s="84" t="s">
        <v>1075</v>
      </c>
      <c r="C1090" s="84" t="s">
        <v>10</v>
      </c>
      <c r="D1090" s="84">
        <v>1</v>
      </c>
      <c r="E1090" s="84"/>
      <c r="F1090" s="85">
        <v>416.78667127545117</v>
      </c>
      <c r="G1090" s="85">
        <f t="shared" si="34"/>
        <v>416.78667127545117</v>
      </c>
    </row>
    <row r="1091" spans="1:7" ht="14.25">
      <c r="A1091" s="83">
        <f t="shared" si="35"/>
        <v>24</v>
      </c>
      <c r="B1091" s="84" t="s">
        <v>1076</v>
      </c>
      <c r="C1091" s="84" t="s">
        <v>10</v>
      </c>
      <c r="D1091" s="84">
        <v>1</v>
      </c>
      <c r="E1091" s="84"/>
      <c r="F1091" s="85">
        <v>428.3185983249815</v>
      </c>
      <c r="G1091" s="85">
        <f t="shared" si="34"/>
        <v>428.3185983249815</v>
      </c>
    </row>
    <row r="1092" spans="1:7" ht="14.25">
      <c r="A1092" s="83">
        <f t="shared" si="35"/>
        <v>25</v>
      </c>
      <c r="B1092" s="84" t="s">
        <v>1077</v>
      </c>
      <c r="C1092" s="84" t="s">
        <v>27</v>
      </c>
      <c r="D1092" s="84">
        <v>425</v>
      </c>
      <c r="E1092" s="84"/>
      <c r="F1092" s="85">
        <v>26219.886704784098</v>
      </c>
      <c r="G1092" s="85">
        <f t="shared" si="34"/>
        <v>26219.886704784098</v>
      </c>
    </row>
    <row r="1093" spans="1:7" ht="14.25">
      <c r="A1093" s="83">
        <f t="shared" si="35"/>
        <v>26</v>
      </c>
      <c r="B1093" s="84" t="s">
        <v>1078</v>
      </c>
      <c r="C1093" s="84" t="s">
        <v>10</v>
      </c>
      <c r="D1093" s="84">
        <v>8</v>
      </c>
      <c r="E1093" s="84"/>
      <c r="F1093" s="85">
        <v>16918.698772363878</v>
      </c>
      <c r="G1093" s="85">
        <f t="shared" si="34"/>
        <v>16918.698772363878</v>
      </c>
    </row>
    <row r="1094" spans="1:7" ht="14.25">
      <c r="A1094" s="83">
        <f t="shared" si="35"/>
        <v>27</v>
      </c>
      <c r="B1094" s="84" t="s">
        <v>1079</v>
      </c>
      <c r="C1094" s="84" t="s">
        <v>10</v>
      </c>
      <c r="D1094" s="84">
        <v>2</v>
      </c>
      <c r="E1094" s="84"/>
      <c r="F1094" s="85">
        <v>833.5733425509023</v>
      </c>
      <c r="G1094" s="85">
        <f t="shared" si="34"/>
        <v>833.5733425509023</v>
      </c>
    </row>
    <row r="1095" spans="1:7" ht="14.25">
      <c r="A1095" s="83">
        <f t="shared" si="35"/>
        <v>28</v>
      </c>
      <c r="B1095" s="84" t="s">
        <v>1080</v>
      </c>
      <c r="C1095" s="84" t="s">
        <v>10</v>
      </c>
      <c r="D1095" s="84">
        <v>8</v>
      </c>
      <c r="E1095" s="84"/>
      <c r="F1095" s="85">
        <v>14455.069830211098</v>
      </c>
      <c r="G1095" s="85">
        <f t="shared" si="34"/>
        <v>14455.069830211098</v>
      </c>
    </row>
    <row r="1096" spans="1:7" ht="14.25">
      <c r="A1096" s="83">
        <f t="shared" si="35"/>
        <v>29</v>
      </c>
      <c r="B1096" s="84" t="s">
        <v>1081</v>
      </c>
      <c r="C1096" s="84" t="s">
        <v>10</v>
      </c>
      <c r="D1096" s="84">
        <v>4</v>
      </c>
      <c r="E1096" s="84"/>
      <c r="F1096" s="85">
        <v>4308.327945704558</v>
      </c>
      <c r="G1096" s="85">
        <f t="shared" si="34"/>
        <v>4308.327945704558</v>
      </c>
    </row>
    <row r="1097" spans="1:7" ht="14.25">
      <c r="A1097" s="83">
        <f t="shared" si="35"/>
        <v>30</v>
      </c>
      <c r="B1097" s="84" t="s">
        <v>1082</v>
      </c>
      <c r="C1097" s="84" t="s">
        <v>10</v>
      </c>
      <c r="D1097" s="84">
        <v>2</v>
      </c>
      <c r="E1097" s="84"/>
      <c r="F1097" s="85">
        <v>856.637196649963</v>
      </c>
      <c r="G1097" s="85">
        <f t="shared" si="34"/>
        <v>856.637196649963</v>
      </c>
    </row>
    <row r="1098" spans="1:7" ht="14.25">
      <c r="A1098" s="76"/>
      <c r="B1098" s="84"/>
      <c r="C1098" s="84"/>
      <c r="D1098" s="84"/>
      <c r="E1098" s="84"/>
      <c r="F1098" s="86">
        <f>SUM(F1068:F1097)</f>
        <v>665354.1472060749</v>
      </c>
      <c r="G1098" s="85"/>
    </row>
    <row r="1099" spans="1:7" ht="14.25">
      <c r="A1099" s="76"/>
      <c r="B1099" s="87" t="s">
        <v>1083</v>
      </c>
      <c r="C1099" s="88"/>
      <c r="D1099" s="88"/>
      <c r="E1099" s="89"/>
      <c r="F1099" s="85"/>
      <c r="G1099" s="85"/>
    </row>
    <row r="1100" spans="1:7" ht="14.25">
      <c r="A1100" s="83">
        <v>1</v>
      </c>
      <c r="B1100" s="84" t="s">
        <v>1084</v>
      </c>
      <c r="C1100" s="84" t="s">
        <v>27</v>
      </c>
      <c r="D1100" s="84">
        <v>3160</v>
      </c>
      <c r="E1100" s="84"/>
      <c r="F1100" s="85">
        <v>804335.774878499</v>
      </c>
      <c r="G1100" s="85">
        <f aca="true" t="shared" si="36" ref="G1100:G1144">E1100+F1100</f>
        <v>804335.774878499</v>
      </c>
    </row>
    <row r="1101" spans="1:7" ht="14.25">
      <c r="A1101" s="83">
        <f aca="true" t="shared" si="37" ref="A1101:A1144">A1100+1</f>
        <v>2</v>
      </c>
      <c r="B1101" s="84" t="s">
        <v>1085</v>
      </c>
      <c r="C1101" s="84" t="s">
        <v>10</v>
      </c>
      <c r="D1101" s="84">
        <v>30</v>
      </c>
      <c r="E1101" s="84"/>
      <c r="F1101" s="85">
        <v>62657.328410619164</v>
      </c>
      <c r="G1101" s="85">
        <f t="shared" si="36"/>
        <v>62657.328410619164</v>
      </c>
    </row>
    <row r="1102" spans="1:7" ht="14.25">
      <c r="A1102" s="83">
        <f t="shared" si="37"/>
        <v>3</v>
      </c>
      <c r="B1102" s="84" t="s">
        <v>1086</v>
      </c>
      <c r="C1102" s="84" t="s">
        <v>10</v>
      </c>
      <c r="D1102" s="84">
        <v>6</v>
      </c>
      <c r="E1102" s="84"/>
      <c r="F1102" s="85">
        <v>21459.822083640327</v>
      </c>
      <c r="G1102" s="85">
        <f t="shared" si="36"/>
        <v>21459.822083640327</v>
      </c>
    </row>
    <row r="1103" spans="1:7" ht="14.25">
      <c r="A1103" s="83">
        <f t="shared" si="37"/>
        <v>4</v>
      </c>
      <c r="B1103" s="84" t="s">
        <v>1087</v>
      </c>
      <c r="C1103" s="84" t="s">
        <v>10</v>
      </c>
      <c r="D1103" s="84">
        <v>1</v>
      </c>
      <c r="E1103" s="84"/>
      <c r="F1103" s="85">
        <v>6323.770314192419</v>
      </c>
      <c r="G1103" s="85">
        <f t="shared" si="36"/>
        <v>6323.770314192419</v>
      </c>
    </row>
    <row r="1104" spans="1:7" ht="14.25">
      <c r="A1104" s="83">
        <f t="shared" si="37"/>
        <v>5</v>
      </c>
      <c r="B1104" s="84" t="s">
        <v>1088</v>
      </c>
      <c r="C1104" s="84" t="s">
        <v>10</v>
      </c>
      <c r="D1104" s="84">
        <v>9</v>
      </c>
      <c r="E1104" s="84"/>
      <c r="F1104" s="85">
        <v>6591.877778565802</v>
      </c>
      <c r="G1104" s="85">
        <f t="shared" si="36"/>
        <v>6591.877778565802</v>
      </c>
    </row>
    <row r="1105" spans="1:7" ht="14.25">
      <c r="A1105" s="83">
        <f t="shared" si="37"/>
        <v>6</v>
      </c>
      <c r="B1105" s="84" t="s">
        <v>1089</v>
      </c>
      <c r="C1105" s="84" t="s">
        <v>10</v>
      </c>
      <c r="D1105" s="84">
        <v>1</v>
      </c>
      <c r="E1105" s="84"/>
      <c r="F1105" s="85">
        <v>5682.248818845915</v>
      </c>
      <c r="G1105" s="85">
        <f t="shared" si="36"/>
        <v>5682.248818845915</v>
      </c>
    </row>
    <row r="1106" spans="1:7" ht="14.25">
      <c r="A1106" s="83">
        <f t="shared" si="37"/>
        <v>7</v>
      </c>
      <c r="B1106" s="84" t="s">
        <v>1090</v>
      </c>
      <c r="C1106" s="84" t="s">
        <v>10</v>
      </c>
      <c r="D1106" s="84">
        <v>230</v>
      </c>
      <c r="E1106" s="84"/>
      <c r="F1106" s="85">
        <v>469289.1342870824</v>
      </c>
      <c r="G1106" s="85">
        <f t="shared" si="36"/>
        <v>469289.1342870824</v>
      </c>
    </row>
    <row r="1107" spans="1:7" ht="14.25">
      <c r="A1107" s="83">
        <f t="shared" si="37"/>
        <v>8</v>
      </c>
      <c r="B1107" s="84" t="s">
        <v>1091</v>
      </c>
      <c r="C1107" s="84" t="s">
        <v>10</v>
      </c>
      <c r="D1107" s="84">
        <v>30</v>
      </c>
      <c r="E1107" s="84"/>
      <c r="F1107" s="85">
        <v>32312.459592784195</v>
      </c>
      <c r="G1107" s="85">
        <f t="shared" si="36"/>
        <v>32312.459592784195</v>
      </c>
    </row>
    <row r="1108" spans="1:7" ht="14.25">
      <c r="A1108" s="83">
        <f t="shared" si="37"/>
        <v>9</v>
      </c>
      <c r="B1108" s="84" t="s">
        <v>1092</v>
      </c>
      <c r="C1108" s="84" t="s">
        <v>10</v>
      </c>
      <c r="D1108" s="84">
        <v>7</v>
      </c>
      <c r="E1108" s="84"/>
      <c r="F1108" s="85">
        <v>2998.2301882748707</v>
      </c>
      <c r="G1108" s="85">
        <f t="shared" si="36"/>
        <v>2998.2301882748707</v>
      </c>
    </row>
    <row r="1109" spans="1:7" ht="14.25">
      <c r="A1109" s="83">
        <f t="shared" si="37"/>
        <v>10</v>
      </c>
      <c r="B1109" s="84" t="s">
        <v>1093</v>
      </c>
      <c r="C1109" s="84" t="s">
        <v>27</v>
      </c>
      <c r="D1109" s="84">
        <v>120</v>
      </c>
      <c r="E1109" s="84"/>
      <c r="F1109" s="85">
        <v>6077.9946430200725</v>
      </c>
      <c r="G1109" s="85">
        <f t="shared" si="36"/>
        <v>6077.9946430200725</v>
      </c>
    </row>
    <row r="1110" spans="1:7" ht="14.25">
      <c r="A1110" s="83">
        <f t="shared" si="37"/>
        <v>11</v>
      </c>
      <c r="B1110" s="84" t="s">
        <v>1094</v>
      </c>
      <c r="C1110" s="84" t="s">
        <v>10</v>
      </c>
      <c r="D1110" s="84">
        <v>2</v>
      </c>
      <c r="E1110" s="84"/>
      <c r="F1110" s="85">
        <v>4282.19415880733</v>
      </c>
      <c r="G1110" s="85">
        <f t="shared" si="36"/>
        <v>4282.19415880733</v>
      </c>
    </row>
    <row r="1111" spans="1:7" ht="14.25">
      <c r="A1111" s="83">
        <f t="shared" si="37"/>
        <v>12</v>
      </c>
      <c r="B1111" s="84" t="s">
        <v>1095</v>
      </c>
      <c r="C1111" s="84" t="s">
        <v>10</v>
      </c>
      <c r="D1111" s="84">
        <v>3</v>
      </c>
      <c r="E1111" s="84"/>
      <c r="F1111" s="85">
        <v>6121.162621135857</v>
      </c>
      <c r="G1111" s="85">
        <f t="shared" si="36"/>
        <v>6121.162621135857</v>
      </c>
    </row>
    <row r="1112" spans="1:7" ht="14.25">
      <c r="A1112" s="83">
        <f t="shared" si="37"/>
        <v>13</v>
      </c>
      <c r="B1112" s="84" t="s">
        <v>1096</v>
      </c>
      <c r="C1112" s="84" t="s">
        <v>10</v>
      </c>
      <c r="D1112" s="84">
        <v>2</v>
      </c>
      <c r="E1112" s="84"/>
      <c r="F1112" s="85">
        <v>694.3558259652402</v>
      </c>
      <c r="G1112" s="85">
        <f t="shared" si="36"/>
        <v>694.3558259652402</v>
      </c>
    </row>
    <row r="1113" spans="1:7" ht="14.25">
      <c r="A1113" s="83">
        <f t="shared" si="37"/>
        <v>14</v>
      </c>
      <c r="B1113" s="84" t="s">
        <v>1097</v>
      </c>
      <c r="C1113" s="84" t="s">
        <v>10</v>
      </c>
      <c r="D1113" s="84">
        <v>2</v>
      </c>
      <c r="E1113" s="84"/>
      <c r="F1113" s="85">
        <v>856.637196649963</v>
      </c>
      <c r="G1113" s="85">
        <f t="shared" si="36"/>
        <v>856.637196649963</v>
      </c>
    </row>
    <row r="1114" spans="1:7" ht="14.25">
      <c r="A1114" s="83">
        <f t="shared" si="37"/>
        <v>15</v>
      </c>
      <c r="B1114" s="84" t="s">
        <v>1098</v>
      </c>
      <c r="C1114" s="84" t="s">
        <v>27</v>
      </c>
      <c r="D1114" s="84">
        <v>272</v>
      </c>
      <c r="E1114" s="84"/>
      <c r="F1114" s="85">
        <v>16665.106579990043</v>
      </c>
      <c r="G1114" s="85">
        <f t="shared" si="36"/>
        <v>16665.106579990043</v>
      </c>
    </row>
    <row r="1115" spans="1:7" ht="14.25">
      <c r="A1115" s="83">
        <f t="shared" si="37"/>
        <v>16</v>
      </c>
      <c r="B1115" s="84" t="s">
        <v>1099</v>
      </c>
      <c r="C1115" s="84" t="s">
        <v>10</v>
      </c>
      <c r="D1115" s="84">
        <v>5</v>
      </c>
      <c r="E1115" s="84"/>
      <c r="F1115" s="85">
        <v>10547.926999869247</v>
      </c>
      <c r="G1115" s="85">
        <f t="shared" si="36"/>
        <v>10547.926999869247</v>
      </c>
    </row>
    <row r="1116" spans="1:7" ht="14.25">
      <c r="A1116" s="83">
        <f t="shared" si="37"/>
        <v>17</v>
      </c>
      <c r="B1116" s="84" t="s">
        <v>1100</v>
      </c>
      <c r="C1116" s="84" t="s">
        <v>10</v>
      </c>
      <c r="D1116" s="84">
        <v>2</v>
      </c>
      <c r="E1116" s="84"/>
      <c r="F1116" s="85">
        <v>833.5733425509023</v>
      </c>
      <c r="G1116" s="85">
        <f t="shared" si="36"/>
        <v>833.5733425509023</v>
      </c>
    </row>
    <row r="1117" spans="1:7" ht="14.25">
      <c r="A1117" s="83">
        <f t="shared" si="37"/>
        <v>18</v>
      </c>
      <c r="B1117" s="84" t="s">
        <v>1101</v>
      </c>
      <c r="C1117" s="84" t="s">
        <v>10</v>
      </c>
      <c r="D1117" s="84">
        <v>11</v>
      </c>
      <c r="E1117" s="84"/>
      <c r="F1117" s="85">
        <v>22444.262944164806</v>
      </c>
      <c r="G1117" s="85">
        <f t="shared" si="36"/>
        <v>22444.262944164806</v>
      </c>
    </row>
    <row r="1118" spans="1:7" ht="14.25">
      <c r="A1118" s="83">
        <f t="shared" si="37"/>
        <v>19</v>
      </c>
      <c r="B1118" s="84" t="s">
        <v>1102</v>
      </c>
      <c r="C1118" s="84" t="s">
        <v>10</v>
      </c>
      <c r="D1118" s="84">
        <v>3</v>
      </c>
      <c r="E1118" s="84"/>
      <c r="F1118" s="85">
        <v>3231.24595927842</v>
      </c>
      <c r="G1118" s="85">
        <f t="shared" si="36"/>
        <v>3231.24595927842</v>
      </c>
    </row>
    <row r="1119" spans="1:7" ht="14.25">
      <c r="A1119" s="83">
        <f t="shared" si="37"/>
        <v>20</v>
      </c>
      <c r="B1119" s="84" t="s">
        <v>1103</v>
      </c>
      <c r="C1119" s="84" t="s">
        <v>10</v>
      </c>
      <c r="D1119" s="84">
        <v>2</v>
      </c>
      <c r="E1119" s="84"/>
      <c r="F1119" s="85">
        <v>856.637196649963</v>
      </c>
      <c r="G1119" s="85">
        <f t="shared" si="36"/>
        <v>856.637196649963</v>
      </c>
    </row>
    <row r="1120" spans="1:7" ht="14.25">
      <c r="A1120" s="83">
        <f t="shared" si="37"/>
        <v>21</v>
      </c>
      <c r="B1120" s="84" t="s">
        <v>1104</v>
      </c>
      <c r="C1120" s="84" t="s">
        <v>27</v>
      </c>
      <c r="D1120" s="84">
        <v>400</v>
      </c>
      <c r="E1120" s="84"/>
      <c r="F1120" s="85">
        <v>24507.509676455946</v>
      </c>
      <c r="G1120" s="85">
        <f t="shared" si="36"/>
        <v>24507.509676455946</v>
      </c>
    </row>
    <row r="1121" spans="1:7" ht="14.25">
      <c r="A1121" s="83">
        <f t="shared" si="37"/>
        <v>22</v>
      </c>
      <c r="B1121" s="84" t="s">
        <v>1105</v>
      </c>
      <c r="C1121" s="84" t="s">
        <v>10</v>
      </c>
      <c r="D1121" s="84">
        <v>7</v>
      </c>
      <c r="E1121" s="84"/>
      <c r="F1121" s="85">
        <v>14777.601692960214</v>
      </c>
      <c r="G1121" s="85">
        <f t="shared" si="36"/>
        <v>14777.601692960214</v>
      </c>
    </row>
    <row r="1122" spans="1:7" ht="14.25">
      <c r="A1122" s="83">
        <f t="shared" si="37"/>
        <v>23</v>
      </c>
      <c r="B1122" s="84" t="s">
        <v>1106</v>
      </c>
      <c r="C1122" s="84" t="s">
        <v>10</v>
      </c>
      <c r="D1122" s="84">
        <v>3</v>
      </c>
      <c r="E1122" s="84"/>
      <c r="F1122" s="85">
        <v>1250.3600138263535</v>
      </c>
      <c r="G1122" s="85">
        <f t="shared" si="36"/>
        <v>1250.3600138263535</v>
      </c>
    </row>
    <row r="1123" spans="1:7" ht="14.25">
      <c r="A1123" s="83">
        <f t="shared" si="37"/>
        <v>24</v>
      </c>
      <c r="B1123" s="84" t="s">
        <v>1107</v>
      </c>
      <c r="C1123" s="84" t="s">
        <v>10</v>
      </c>
      <c r="D1123" s="84">
        <v>19</v>
      </c>
      <c r="E1123" s="84"/>
      <c r="F1123" s="85">
        <v>38767.36326719376</v>
      </c>
      <c r="G1123" s="85">
        <f t="shared" si="36"/>
        <v>38767.36326719376</v>
      </c>
    </row>
    <row r="1124" spans="1:7" ht="14.25">
      <c r="A1124" s="83">
        <f t="shared" si="37"/>
        <v>25</v>
      </c>
      <c r="B1124" s="84" t="s">
        <v>1108</v>
      </c>
      <c r="C1124" s="84" t="s">
        <v>10</v>
      </c>
      <c r="D1124" s="84">
        <v>4</v>
      </c>
      <c r="E1124" s="84"/>
      <c r="F1124" s="85">
        <v>4308.327945704558</v>
      </c>
      <c r="G1124" s="85">
        <f t="shared" si="36"/>
        <v>4308.327945704558</v>
      </c>
    </row>
    <row r="1125" spans="1:7" ht="14.25">
      <c r="A1125" s="83">
        <f t="shared" si="37"/>
        <v>26</v>
      </c>
      <c r="B1125" s="84" t="s">
        <v>1109</v>
      </c>
      <c r="C1125" s="84" t="s">
        <v>10</v>
      </c>
      <c r="D1125" s="84">
        <v>3</v>
      </c>
      <c r="E1125" s="84"/>
      <c r="F1125" s="85">
        <v>1284.9557949749446</v>
      </c>
      <c r="G1125" s="85">
        <f t="shared" si="36"/>
        <v>1284.9557949749446</v>
      </c>
    </row>
    <row r="1126" spans="1:7" ht="14.25">
      <c r="A1126" s="83">
        <f t="shared" si="37"/>
        <v>27</v>
      </c>
      <c r="B1126" s="84" t="s">
        <v>1110</v>
      </c>
      <c r="C1126" s="84" t="s">
        <v>27</v>
      </c>
      <c r="D1126" s="84">
        <v>200</v>
      </c>
      <c r="E1126" s="84"/>
      <c r="F1126" s="85">
        <v>12338.768361869561</v>
      </c>
      <c r="G1126" s="85">
        <f t="shared" si="36"/>
        <v>12338.768361869561</v>
      </c>
    </row>
    <row r="1127" spans="1:7" ht="14.25">
      <c r="A1127" s="83">
        <f t="shared" si="37"/>
        <v>28</v>
      </c>
      <c r="B1127" s="84" t="s">
        <v>1111</v>
      </c>
      <c r="C1127" s="84" t="s">
        <v>10</v>
      </c>
      <c r="D1127" s="84">
        <v>3</v>
      </c>
      <c r="E1127" s="84"/>
      <c r="F1127" s="85">
        <v>6370.771772494634</v>
      </c>
      <c r="G1127" s="85">
        <f t="shared" si="36"/>
        <v>6370.771772494634</v>
      </c>
    </row>
    <row r="1128" spans="1:7" ht="14.25">
      <c r="A1128" s="83">
        <f t="shared" si="37"/>
        <v>29</v>
      </c>
      <c r="B1128" s="84" t="s">
        <v>1112</v>
      </c>
      <c r="C1128" s="84" t="s">
        <v>10</v>
      </c>
      <c r="D1128" s="84">
        <v>2</v>
      </c>
      <c r="E1128" s="84"/>
      <c r="F1128" s="85">
        <v>833.5733425509023</v>
      </c>
      <c r="G1128" s="85">
        <f t="shared" si="36"/>
        <v>833.5733425509023</v>
      </c>
    </row>
    <row r="1129" spans="1:7" ht="14.25">
      <c r="A1129" s="83">
        <f t="shared" si="37"/>
        <v>30</v>
      </c>
      <c r="B1129" s="84" t="s">
        <v>1113</v>
      </c>
      <c r="C1129" s="84" t="s">
        <v>10</v>
      </c>
      <c r="D1129" s="84">
        <v>17</v>
      </c>
      <c r="E1129" s="84"/>
      <c r="F1129" s="85">
        <v>34686.58818643652</v>
      </c>
      <c r="G1129" s="85">
        <f t="shared" si="36"/>
        <v>34686.58818643652</v>
      </c>
    </row>
    <row r="1130" spans="1:7" ht="14.25">
      <c r="A1130" s="83">
        <f t="shared" si="37"/>
        <v>31</v>
      </c>
      <c r="B1130" s="84" t="s">
        <v>1114</v>
      </c>
      <c r="C1130" s="84" t="s">
        <v>10</v>
      </c>
      <c r="D1130" s="84">
        <v>1</v>
      </c>
      <c r="E1130" s="84"/>
      <c r="F1130" s="85">
        <v>1077.0819864261396</v>
      </c>
      <c r="G1130" s="85">
        <f t="shared" si="36"/>
        <v>1077.0819864261396</v>
      </c>
    </row>
    <row r="1131" spans="1:7" ht="14.25">
      <c r="A1131" s="83">
        <f t="shared" si="37"/>
        <v>32</v>
      </c>
      <c r="B1131" s="84" t="s">
        <v>1115</v>
      </c>
      <c r="C1131" s="84" t="s">
        <v>10</v>
      </c>
      <c r="D1131" s="84">
        <v>2</v>
      </c>
      <c r="E1131" s="84"/>
      <c r="F1131" s="85">
        <v>856.637196649963</v>
      </c>
      <c r="G1131" s="85">
        <f t="shared" si="36"/>
        <v>856.637196649963</v>
      </c>
    </row>
    <row r="1132" spans="1:7" ht="14.25">
      <c r="A1132" s="83">
        <f t="shared" si="37"/>
        <v>33</v>
      </c>
      <c r="B1132" s="84" t="s">
        <v>1116</v>
      </c>
      <c r="C1132" s="84" t="s">
        <v>27</v>
      </c>
      <c r="D1132" s="84">
        <v>285</v>
      </c>
      <c r="E1132" s="84"/>
      <c r="F1132" s="85">
        <v>17401.032444691507</v>
      </c>
      <c r="G1132" s="85">
        <f t="shared" si="36"/>
        <v>17401.032444691507</v>
      </c>
    </row>
    <row r="1133" spans="1:7" ht="14.25">
      <c r="A1133" s="83">
        <f t="shared" si="37"/>
        <v>34</v>
      </c>
      <c r="B1133" s="84" t="s">
        <v>1117</v>
      </c>
      <c r="C1133" s="84" t="s">
        <v>10</v>
      </c>
      <c r="D1133" s="84">
        <v>5</v>
      </c>
      <c r="E1133" s="84"/>
      <c r="F1133" s="85">
        <v>10547.926999869247</v>
      </c>
      <c r="G1133" s="85">
        <f t="shared" si="36"/>
        <v>10547.926999869247</v>
      </c>
    </row>
    <row r="1134" spans="1:7" ht="14.25">
      <c r="A1134" s="83">
        <f t="shared" si="37"/>
        <v>35</v>
      </c>
      <c r="B1134" s="84" t="s">
        <v>1118</v>
      </c>
      <c r="C1134" s="84" t="s">
        <v>10</v>
      </c>
      <c r="D1134" s="84">
        <v>2</v>
      </c>
      <c r="E1134" s="84"/>
      <c r="F1134" s="85">
        <v>833.5733425509023</v>
      </c>
      <c r="G1134" s="85">
        <f t="shared" si="36"/>
        <v>833.5733425509023</v>
      </c>
    </row>
    <row r="1135" spans="1:7" ht="14.25">
      <c r="A1135" s="83">
        <f t="shared" si="37"/>
        <v>36</v>
      </c>
      <c r="B1135" s="84" t="s">
        <v>1119</v>
      </c>
      <c r="C1135" s="84" t="s">
        <v>10</v>
      </c>
      <c r="D1135" s="84">
        <v>8</v>
      </c>
      <c r="E1135" s="84"/>
      <c r="F1135" s="85">
        <v>16323.100323028953</v>
      </c>
      <c r="G1135" s="85">
        <f t="shared" si="36"/>
        <v>16323.100323028953</v>
      </c>
    </row>
    <row r="1136" spans="1:7" ht="14.25">
      <c r="A1136" s="83">
        <f t="shared" si="37"/>
        <v>37</v>
      </c>
      <c r="B1136" s="84" t="s">
        <v>1120</v>
      </c>
      <c r="C1136" s="84" t="s">
        <v>10</v>
      </c>
      <c r="D1136" s="84">
        <v>3</v>
      </c>
      <c r="E1136" s="84"/>
      <c r="F1136" s="85">
        <v>3231.24595927842</v>
      </c>
      <c r="G1136" s="85">
        <f t="shared" si="36"/>
        <v>3231.24595927842</v>
      </c>
    </row>
    <row r="1137" spans="1:7" ht="14.25">
      <c r="A1137" s="83">
        <f t="shared" si="37"/>
        <v>38</v>
      </c>
      <c r="B1137" s="84" t="s">
        <v>1121</v>
      </c>
      <c r="C1137" s="84" t="s">
        <v>10</v>
      </c>
      <c r="D1137" s="84">
        <v>2</v>
      </c>
      <c r="E1137" s="84"/>
      <c r="F1137" s="85">
        <v>856.637196649963</v>
      </c>
      <c r="G1137" s="85">
        <f t="shared" si="36"/>
        <v>856.637196649963</v>
      </c>
    </row>
    <row r="1138" spans="1:7" ht="14.25">
      <c r="A1138" s="83">
        <f t="shared" si="37"/>
        <v>39</v>
      </c>
      <c r="B1138" s="84" t="s">
        <v>1122</v>
      </c>
      <c r="C1138" s="84" t="s">
        <v>27</v>
      </c>
      <c r="D1138" s="84">
        <v>1445</v>
      </c>
      <c r="E1138" s="84"/>
      <c r="F1138" s="85">
        <v>145771.81523812911</v>
      </c>
      <c r="G1138" s="85">
        <f t="shared" si="36"/>
        <v>145771.81523812911</v>
      </c>
    </row>
    <row r="1139" spans="1:7" ht="14.25">
      <c r="A1139" s="83">
        <f t="shared" si="37"/>
        <v>40</v>
      </c>
      <c r="B1139" s="84" t="s">
        <v>1123</v>
      </c>
      <c r="C1139" s="84" t="s">
        <v>10</v>
      </c>
      <c r="D1139" s="84">
        <v>1</v>
      </c>
      <c r="E1139" s="84"/>
      <c r="F1139" s="85">
        <v>2088.5776136873055</v>
      </c>
      <c r="G1139" s="85">
        <f t="shared" si="36"/>
        <v>2088.5776136873055</v>
      </c>
    </row>
    <row r="1140" spans="1:7" ht="14.25">
      <c r="A1140" s="83">
        <f t="shared" si="37"/>
        <v>41</v>
      </c>
      <c r="B1140" s="84" t="s">
        <v>1124</v>
      </c>
      <c r="C1140" s="84" t="s">
        <v>10</v>
      </c>
      <c r="D1140" s="84">
        <v>1</v>
      </c>
      <c r="E1140" s="84"/>
      <c r="F1140" s="85">
        <v>6323.770314192419</v>
      </c>
      <c r="G1140" s="85">
        <f t="shared" si="36"/>
        <v>6323.770314192419</v>
      </c>
    </row>
    <row r="1141" spans="1:7" ht="14.25">
      <c r="A1141" s="83">
        <f t="shared" si="37"/>
        <v>42</v>
      </c>
      <c r="B1141" s="84" t="s">
        <v>1125</v>
      </c>
      <c r="C1141" s="84" t="s">
        <v>10</v>
      </c>
      <c r="D1141" s="84">
        <v>3</v>
      </c>
      <c r="E1141" s="84"/>
      <c r="F1141" s="85">
        <v>2197.2925928552672</v>
      </c>
      <c r="G1141" s="85">
        <f t="shared" si="36"/>
        <v>2197.2925928552672</v>
      </c>
    </row>
    <row r="1142" spans="1:7" ht="14.25">
      <c r="A1142" s="83">
        <f t="shared" si="37"/>
        <v>43</v>
      </c>
      <c r="B1142" s="84" t="s">
        <v>1126</v>
      </c>
      <c r="C1142" s="84" t="s">
        <v>10</v>
      </c>
      <c r="D1142" s="84">
        <v>1</v>
      </c>
      <c r="E1142" s="84"/>
      <c r="F1142" s="85">
        <v>5682.248818845915</v>
      </c>
      <c r="G1142" s="85">
        <f t="shared" si="36"/>
        <v>5682.248818845915</v>
      </c>
    </row>
    <row r="1143" spans="1:7" ht="14.25">
      <c r="A1143" s="83">
        <f t="shared" si="37"/>
        <v>44</v>
      </c>
      <c r="B1143" s="84" t="s">
        <v>1127</v>
      </c>
      <c r="C1143" s="84" t="s">
        <v>10</v>
      </c>
      <c r="D1143" s="84">
        <v>1</v>
      </c>
      <c r="E1143" s="84"/>
      <c r="F1143" s="85">
        <v>1077.0819864261396</v>
      </c>
      <c r="G1143" s="85">
        <f t="shared" si="36"/>
        <v>1077.0819864261396</v>
      </c>
    </row>
    <row r="1144" spans="1:7" ht="14.25">
      <c r="A1144" s="83">
        <f t="shared" si="37"/>
        <v>45</v>
      </c>
      <c r="B1144" s="84" t="s">
        <v>1128</v>
      </c>
      <c r="C1144" s="84" t="s">
        <v>10</v>
      </c>
      <c r="D1144" s="84">
        <v>1</v>
      </c>
      <c r="E1144" s="84"/>
      <c r="F1144" s="85">
        <v>428.3185983249815</v>
      </c>
      <c r="G1144" s="85">
        <f t="shared" si="36"/>
        <v>428.3185983249815</v>
      </c>
    </row>
    <row r="1145" spans="1:7" ht="14.25">
      <c r="A1145" s="76"/>
      <c r="B1145" s="84"/>
      <c r="C1145" s="84"/>
      <c r="D1145" s="84"/>
      <c r="E1145" s="84"/>
      <c r="F1145" s="86">
        <f>SUM(F1100:F1144)</f>
        <v>1838083.9044866601</v>
      </c>
      <c r="G1145" s="85"/>
    </row>
    <row r="1146" spans="1:7" ht="14.25">
      <c r="A1146" s="76"/>
      <c r="B1146" s="87" t="s">
        <v>1129</v>
      </c>
      <c r="C1146" s="88"/>
      <c r="D1146" s="88"/>
      <c r="E1146" s="89"/>
      <c r="F1146" s="85"/>
      <c r="G1146" s="85"/>
    </row>
    <row r="1147" spans="1:7" ht="14.25">
      <c r="A1147" s="83">
        <v>1</v>
      </c>
      <c r="B1147" s="84" t="s">
        <v>1130</v>
      </c>
      <c r="C1147" s="84" t="s">
        <v>27</v>
      </c>
      <c r="D1147" s="84">
        <v>2200</v>
      </c>
      <c r="E1147" s="84"/>
      <c r="F1147" s="85">
        <v>257210.9819265829</v>
      </c>
      <c r="G1147" s="85">
        <f aca="true" t="shared" si="38" ref="G1147:G1178">E1147+F1147</f>
        <v>257210.9819265829</v>
      </c>
    </row>
    <row r="1148" spans="1:7" ht="14.25">
      <c r="A1148" s="83">
        <f aca="true" t="shared" si="39" ref="A1148:A1179">A1147+1</f>
        <v>2</v>
      </c>
      <c r="B1148" s="84" t="s">
        <v>1131</v>
      </c>
      <c r="C1148" s="84" t="s">
        <v>27</v>
      </c>
      <c r="D1148" s="84">
        <v>1530</v>
      </c>
      <c r="E1148" s="84"/>
      <c r="F1148" s="85">
        <v>179509.5973993676</v>
      </c>
      <c r="G1148" s="85">
        <f t="shared" si="38"/>
        <v>179509.5973993676</v>
      </c>
    </row>
    <row r="1149" spans="1:7" ht="14.25">
      <c r="A1149" s="83">
        <f t="shared" si="39"/>
        <v>3</v>
      </c>
      <c r="B1149" s="84" t="s">
        <v>1132</v>
      </c>
      <c r="C1149" s="84" t="s">
        <v>10</v>
      </c>
      <c r="D1149" s="84">
        <v>20</v>
      </c>
      <c r="E1149" s="84"/>
      <c r="F1149" s="85">
        <v>41876.591205178825</v>
      </c>
      <c r="G1149" s="85">
        <f t="shared" si="38"/>
        <v>41876.591205178825</v>
      </c>
    </row>
    <row r="1150" spans="1:7" ht="14.25">
      <c r="A1150" s="83">
        <f t="shared" si="39"/>
        <v>4</v>
      </c>
      <c r="B1150" s="84" t="s">
        <v>1133</v>
      </c>
      <c r="C1150" s="84" t="s">
        <v>10</v>
      </c>
      <c r="D1150" s="84">
        <v>2</v>
      </c>
      <c r="E1150" s="84"/>
      <c r="F1150" s="85">
        <v>833.5733425509023</v>
      </c>
      <c r="G1150" s="85">
        <f t="shared" si="38"/>
        <v>833.5733425509023</v>
      </c>
    </row>
    <row r="1151" spans="1:7" ht="14.25">
      <c r="A1151" s="83">
        <f t="shared" si="39"/>
        <v>5</v>
      </c>
      <c r="B1151" s="84" t="s">
        <v>1134</v>
      </c>
      <c r="C1151" s="84" t="s">
        <v>10</v>
      </c>
      <c r="D1151" s="84">
        <v>2</v>
      </c>
      <c r="E1151" s="84"/>
      <c r="F1151" s="85">
        <v>2183.6195844695785</v>
      </c>
      <c r="G1151" s="85">
        <f t="shared" si="38"/>
        <v>2183.6195844695785</v>
      </c>
    </row>
    <row r="1152" spans="1:7" ht="14.25">
      <c r="A1152" s="83">
        <f t="shared" si="39"/>
        <v>6</v>
      </c>
      <c r="B1152" s="84" t="s">
        <v>1135</v>
      </c>
      <c r="C1152" s="84" t="s">
        <v>10</v>
      </c>
      <c r="D1152" s="84">
        <v>170</v>
      </c>
      <c r="E1152" s="84"/>
      <c r="F1152" s="85">
        <v>322164.4941242711</v>
      </c>
      <c r="G1152" s="85">
        <f t="shared" si="38"/>
        <v>322164.4941242711</v>
      </c>
    </row>
    <row r="1153" spans="1:7" ht="14.25">
      <c r="A1153" s="83">
        <f t="shared" si="39"/>
        <v>7</v>
      </c>
      <c r="B1153" s="84" t="s">
        <v>1136</v>
      </c>
      <c r="C1153" s="84" t="s">
        <v>10</v>
      </c>
      <c r="D1153" s="84">
        <v>18</v>
      </c>
      <c r="E1153" s="84"/>
      <c r="F1153" s="85">
        <v>19387.475755670515</v>
      </c>
      <c r="G1153" s="85">
        <f t="shared" si="38"/>
        <v>19387.475755670515</v>
      </c>
    </row>
    <row r="1154" spans="1:7" ht="14.25">
      <c r="A1154" s="83">
        <f t="shared" si="39"/>
        <v>8</v>
      </c>
      <c r="B1154" s="84" t="s">
        <v>1137</v>
      </c>
      <c r="C1154" s="84" t="s">
        <v>10</v>
      </c>
      <c r="D1154" s="84">
        <v>4</v>
      </c>
      <c r="E1154" s="84"/>
      <c r="F1154" s="85">
        <v>1713.274393299926</v>
      </c>
      <c r="G1154" s="85">
        <f t="shared" si="38"/>
        <v>1713.274393299926</v>
      </c>
    </row>
    <row r="1155" spans="1:7" ht="14.25">
      <c r="A1155" s="83">
        <f t="shared" si="39"/>
        <v>9</v>
      </c>
      <c r="B1155" s="84" t="s">
        <v>1138</v>
      </c>
      <c r="C1155" s="84" t="s">
        <v>27</v>
      </c>
      <c r="D1155" s="84">
        <v>200</v>
      </c>
      <c r="E1155" s="84"/>
      <c r="F1155" s="85">
        <v>22456.08612124904</v>
      </c>
      <c r="G1155" s="85">
        <f t="shared" si="38"/>
        <v>22456.08612124904</v>
      </c>
    </row>
    <row r="1156" spans="1:7" ht="14.25">
      <c r="A1156" s="83">
        <f t="shared" si="39"/>
        <v>10</v>
      </c>
      <c r="B1156" s="84" t="s">
        <v>1139</v>
      </c>
      <c r="C1156" s="84" t="s">
        <v>10</v>
      </c>
      <c r="D1156" s="84">
        <v>2</v>
      </c>
      <c r="E1156" s="84"/>
      <c r="F1156" s="85">
        <v>4177.155227374611</v>
      </c>
      <c r="G1156" s="85">
        <f t="shared" si="38"/>
        <v>4177.155227374611</v>
      </c>
    </row>
    <row r="1157" spans="1:7" ht="14.25">
      <c r="A1157" s="83">
        <f t="shared" si="39"/>
        <v>11</v>
      </c>
      <c r="B1157" s="84" t="s">
        <v>1140</v>
      </c>
      <c r="C1157" s="84" t="s">
        <v>10</v>
      </c>
      <c r="D1157" s="84">
        <v>1</v>
      </c>
      <c r="E1157" s="84"/>
      <c r="F1157" s="85">
        <v>3576.6370139400547</v>
      </c>
      <c r="G1157" s="85">
        <f t="shared" si="38"/>
        <v>3576.6370139400547</v>
      </c>
    </row>
    <row r="1158" spans="1:7" ht="14.25">
      <c r="A1158" s="83">
        <f t="shared" si="39"/>
        <v>12</v>
      </c>
      <c r="B1158" s="84" t="s">
        <v>1141</v>
      </c>
      <c r="C1158" s="84" t="s">
        <v>10</v>
      </c>
      <c r="D1158" s="84">
        <v>14</v>
      </c>
      <c r="E1158" s="84"/>
      <c r="F1158" s="85">
        <v>26531.193633763505</v>
      </c>
      <c r="G1158" s="85">
        <f t="shared" si="38"/>
        <v>26531.193633763505</v>
      </c>
    </row>
    <row r="1159" spans="1:7" ht="14.25">
      <c r="A1159" s="83">
        <f t="shared" si="39"/>
        <v>13</v>
      </c>
      <c r="B1159" s="84" t="s">
        <v>1142</v>
      </c>
      <c r="C1159" s="84" t="s">
        <v>10</v>
      </c>
      <c r="D1159" s="84">
        <v>1</v>
      </c>
      <c r="E1159" s="84"/>
      <c r="F1159" s="85">
        <v>732.4308642850892</v>
      </c>
      <c r="G1159" s="85">
        <f t="shared" si="38"/>
        <v>732.4308642850892</v>
      </c>
    </row>
    <row r="1160" spans="1:7" ht="14.25">
      <c r="A1160" s="83">
        <f t="shared" si="39"/>
        <v>14</v>
      </c>
      <c r="B1160" s="84" t="s">
        <v>1143</v>
      </c>
      <c r="C1160" s="84" t="s">
        <v>10</v>
      </c>
      <c r="D1160" s="84">
        <v>2</v>
      </c>
      <c r="E1160" s="84"/>
      <c r="F1160" s="85">
        <v>2154.163972852279</v>
      </c>
      <c r="G1160" s="85">
        <f t="shared" si="38"/>
        <v>2154.163972852279</v>
      </c>
    </row>
    <row r="1161" spans="1:7" ht="14.25">
      <c r="A1161" s="83">
        <f t="shared" si="39"/>
        <v>15</v>
      </c>
      <c r="B1161" s="84" t="s">
        <v>1144</v>
      </c>
      <c r="C1161" s="84" t="s">
        <v>10</v>
      </c>
      <c r="D1161" s="84">
        <v>1</v>
      </c>
      <c r="E1161" s="84"/>
      <c r="F1161" s="85">
        <v>428.3185983249815</v>
      </c>
      <c r="G1161" s="85">
        <f t="shared" si="38"/>
        <v>428.3185983249815</v>
      </c>
    </row>
    <row r="1162" spans="1:7" ht="14.25">
      <c r="A1162" s="83">
        <f t="shared" si="39"/>
        <v>16</v>
      </c>
      <c r="B1162" s="84" t="s">
        <v>1145</v>
      </c>
      <c r="C1162" s="84" t="s">
        <v>27</v>
      </c>
      <c r="D1162" s="84">
        <v>265</v>
      </c>
      <c r="E1162" s="84"/>
      <c r="F1162" s="85">
        <v>55914.5594992121</v>
      </c>
      <c r="G1162" s="85">
        <f t="shared" si="38"/>
        <v>55914.5594992121</v>
      </c>
    </row>
    <row r="1163" spans="1:7" ht="14.25">
      <c r="A1163" s="83">
        <f t="shared" si="39"/>
        <v>17</v>
      </c>
      <c r="B1163" s="84" t="s">
        <v>1146</v>
      </c>
      <c r="C1163" s="84" t="s">
        <v>10</v>
      </c>
      <c r="D1163" s="84">
        <v>4</v>
      </c>
      <c r="E1163" s="84"/>
      <c r="F1163" s="85">
        <v>9541.162217766283</v>
      </c>
      <c r="G1163" s="85">
        <f t="shared" si="38"/>
        <v>9541.162217766283</v>
      </c>
    </row>
    <row r="1164" spans="1:7" ht="14.25">
      <c r="A1164" s="83">
        <f t="shared" si="39"/>
        <v>18</v>
      </c>
      <c r="B1164" s="84" t="s">
        <v>1147</v>
      </c>
      <c r="C1164" s="84" t="s">
        <v>10</v>
      </c>
      <c r="D1164" s="84">
        <v>23</v>
      </c>
      <c r="E1164" s="84"/>
      <c r="F1164" s="85">
        <v>43586.96096975433</v>
      </c>
      <c r="G1164" s="85">
        <f t="shared" si="38"/>
        <v>43586.96096975433</v>
      </c>
    </row>
    <row r="1165" spans="1:7" ht="14.25">
      <c r="A1165" s="83">
        <f t="shared" si="39"/>
        <v>19</v>
      </c>
      <c r="B1165" s="84" t="s">
        <v>1148</v>
      </c>
      <c r="C1165" s="84" t="s">
        <v>10</v>
      </c>
      <c r="D1165" s="84">
        <v>3</v>
      </c>
      <c r="E1165" s="84"/>
      <c r="F1165" s="85">
        <v>3231.24595927842</v>
      </c>
      <c r="G1165" s="85">
        <f t="shared" si="38"/>
        <v>3231.24595927842</v>
      </c>
    </row>
    <row r="1166" spans="1:7" ht="14.25">
      <c r="A1166" s="83">
        <f t="shared" si="39"/>
        <v>20</v>
      </c>
      <c r="B1166" s="84" t="s">
        <v>1149</v>
      </c>
      <c r="C1166" s="84" t="s">
        <v>10</v>
      </c>
      <c r="D1166" s="84">
        <v>4</v>
      </c>
      <c r="E1166" s="84"/>
      <c r="F1166" s="85">
        <v>11272.549214575403</v>
      </c>
      <c r="G1166" s="85">
        <f t="shared" si="38"/>
        <v>11272.549214575403</v>
      </c>
    </row>
    <row r="1167" spans="1:7" ht="14.25">
      <c r="A1167" s="83">
        <f t="shared" si="39"/>
        <v>21</v>
      </c>
      <c r="B1167" s="84" t="s">
        <v>1150</v>
      </c>
      <c r="C1167" s="84" t="s">
        <v>27</v>
      </c>
      <c r="D1167" s="84">
        <v>400</v>
      </c>
      <c r="E1167" s="84"/>
      <c r="F1167" s="85">
        <v>24677.536723739122</v>
      </c>
      <c r="G1167" s="85">
        <f t="shared" si="38"/>
        <v>24677.536723739122</v>
      </c>
    </row>
    <row r="1168" spans="1:7" ht="14.25">
      <c r="A1168" s="83">
        <f t="shared" si="39"/>
        <v>22</v>
      </c>
      <c r="B1168" s="84" t="s">
        <v>1151</v>
      </c>
      <c r="C1168" s="84" t="s">
        <v>10</v>
      </c>
      <c r="D1168" s="84">
        <v>6</v>
      </c>
      <c r="E1168" s="84"/>
      <c r="F1168" s="85">
        <v>12636.50461355655</v>
      </c>
      <c r="G1168" s="85">
        <f t="shared" si="38"/>
        <v>12636.50461355655</v>
      </c>
    </row>
    <row r="1169" spans="1:7" ht="14.25">
      <c r="A1169" s="83">
        <f t="shared" si="39"/>
        <v>23</v>
      </c>
      <c r="B1169" s="84" t="s">
        <v>1152</v>
      </c>
      <c r="C1169" s="84" t="s">
        <v>10</v>
      </c>
      <c r="D1169" s="84">
        <v>2</v>
      </c>
      <c r="E1169" s="84"/>
      <c r="F1169" s="85">
        <v>833.5733425509023</v>
      </c>
      <c r="G1169" s="85">
        <f t="shared" si="38"/>
        <v>833.5733425509023</v>
      </c>
    </row>
    <row r="1170" spans="1:7" ht="14.25">
      <c r="A1170" s="83">
        <f t="shared" si="39"/>
        <v>24</v>
      </c>
      <c r="B1170" s="84" t="s">
        <v>1153</v>
      </c>
      <c r="C1170" s="84" t="s">
        <v>10</v>
      </c>
      <c r="D1170" s="84">
        <v>21</v>
      </c>
      <c r="E1170" s="84"/>
      <c r="F1170" s="85">
        <v>39796.790450645254</v>
      </c>
      <c r="G1170" s="85">
        <f t="shared" si="38"/>
        <v>39796.790450645254</v>
      </c>
    </row>
    <row r="1171" spans="1:7" ht="14.25">
      <c r="A1171" s="83">
        <f t="shared" si="39"/>
        <v>25</v>
      </c>
      <c r="B1171" s="84" t="s">
        <v>1154</v>
      </c>
      <c r="C1171" s="84" t="s">
        <v>10</v>
      </c>
      <c r="D1171" s="84">
        <v>4</v>
      </c>
      <c r="E1171" s="84"/>
      <c r="F1171" s="85">
        <v>4308.327945704558</v>
      </c>
      <c r="G1171" s="85">
        <f t="shared" si="38"/>
        <v>4308.327945704558</v>
      </c>
    </row>
    <row r="1172" spans="1:7" ht="14.25">
      <c r="A1172" s="83">
        <f t="shared" si="39"/>
        <v>26</v>
      </c>
      <c r="B1172" s="84" t="s">
        <v>1155</v>
      </c>
      <c r="C1172" s="84" t="s">
        <v>10</v>
      </c>
      <c r="D1172" s="84">
        <v>2</v>
      </c>
      <c r="E1172" s="84"/>
      <c r="F1172" s="85">
        <v>856.637196649963</v>
      </c>
      <c r="G1172" s="85">
        <f t="shared" si="38"/>
        <v>856.637196649963</v>
      </c>
    </row>
    <row r="1173" spans="1:7" ht="14.25">
      <c r="A1173" s="83">
        <f t="shared" si="39"/>
        <v>27</v>
      </c>
      <c r="B1173" s="84" t="s">
        <v>1156</v>
      </c>
      <c r="C1173" s="84" t="s">
        <v>27</v>
      </c>
      <c r="D1173" s="84">
        <v>155</v>
      </c>
      <c r="E1173" s="84"/>
      <c r="F1173" s="85">
        <v>11651.127029947496</v>
      </c>
      <c r="G1173" s="85">
        <f t="shared" si="38"/>
        <v>11651.127029947496</v>
      </c>
    </row>
    <row r="1174" spans="1:7" ht="14.25">
      <c r="A1174" s="83">
        <f t="shared" si="39"/>
        <v>28</v>
      </c>
      <c r="B1174" s="84" t="s">
        <v>1157</v>
      </c>
      <c r="C1174" s="84" t="s">
        <v>10</v>
      </c>
      <c r="D1174" s="84">
        <v>2</v>
      </c>
      <c r="E1174" s="84"/>
      <c r="F1174" s="85">
        <v>4282.19415880733</v>
      </c>
      <c r="G1174" s="85">
        <f t="shared" si="38"/>
        <v>4282.19415880733</v>
      </c>
    </row>
    <row r="1175" spans="1:7" ht="14.25">
      <c r="A1175" s="83">
        <f t="shared" si="39"/>
        <v>29</v>
      </c>
      <c r="B1175" s="84" t="s">
        <v>1158</v>
      </c>
      <c r="C1175" s="84" t="s">
        <v>10</v>
      </c>
      <c r="D1175" s="84">
        <v>2</v>
      </c>
      <c r="E1175" s="84"/>
      <c r="F1175" s="85">
        <v>833.5733425509023</v>
      </c>
      <c r="G1175" s="85">
        <f t="shared" si="38"/>
        <v>833.5733425509023</v>
      </c>
    </row>
    <row r="1176" spans="1:7" ht="14.25">
      <c r="A1176" s="83">
        <f t="shared" si="39"/>
        <v>30</v>
      </c>
      <c r="B1176" s="84" t="s">
        <v>1159</v>
      </c>
      <c r="C1176" s="84" t="s">
        <v>10</v>
      </c>
      <c r="D1176" s="84">
        <v>8</v>
      </c>
      <c r="E1176" s="84"/>
      <c r="F1176" s="85">
        <v>15160.682076436287</v>
      </c>
      <c r="G1176" s="85">
        <f t="shared" si="38"/>
        <v>15160.682076436287</v>
      </c>
    </row>
    <row r="1177" spans="1:7" ht="14.25">
      <c r="A1177" s="83">
        <f t="shared" si="39"/>
        <v>31</v>
      </c>
      <c r="B1177" s="84" t="s">
        <v>1160</v>
      </c>
      <c r="C1177" s="84" t="s">
        <v>10</v>
      </c>
      <c r="D1177" s="84">
        <v>1</v>
      </c>
      <c r="E1177" s="84"/>
      <c r="F1177" s="85">
        <v>1077.0819864261396</v>
      </c>
      <c r="G1177" s="85">
        <f t="shared" si="38"/>
        <v>1077.0819864261396</v>
      </c>
    </row>
    <row r="1178" spans="1:7" ht="14.25">
      <c r="A1178" s="83">
        <f t="shared" si="39"/>
        <v>32</v>
      </c>
      <c r="B1178" s="84" t="s">
        <v>1161</v>
      </c>
      <c r="C1178" s="84" t="s">
        <v>10</v>
      </c>
      <c r="D1178" s="84">
        <v>2</v>
      </c>
      <c r="E1178" s="84"/>
      <c r="F1178" s="85">
        <v>856.637196649963</v>
      </c>
      <c r="G1178" s="85">
        <f t="shared" si="38"/>
        <v>856.637196649963</v>
      </c>
    </row>
    <row r="1179" spans="1:7" ht="14.25">
      <c r="A1179" s="83">
        <f t="shared" si="39"/>
        <v>33</v>
      </c>
      <c r="B1179" s="84" t="s">
        <v>1162</v>
      </c>
      <c r="C1179" s="84" t="s">
        <v>27</v>
      </c>
      <c r="D1179" s="84">
        <v>250</v>
      </c>
      <c r="E1179" s="84"/>
      <c r="F1179" s="85">
        <v>15423.460452336954</v>
      </c>
      <c r="G1179" s="85">
        <f aca="true" t="shared" si="40" ref="G1179:G1210">E1179+F1179</f>
        <v>15423.460452336954</v>
      </c>
    </row>
    <row r="1180" spans="1:7" ht="14.25">
      <c r="A1180" s="83">
        <f aca="true" t="shared" si="41" ref="A1180:A1211">A1179+1</f>
        <v>34</v>
      </c>
      <c r="B1180" s="84" t="s">
        <v>1163</v>
      </c>
      <c r="C1180" s="84" t="s">
        <v>10</v>
      </c>
      <c r="D1180" s="84">
        <v>3</v>
      </c>
      <c r="E1180" s="84"/>
      <c r="F1180" s="85">
        <v>6318.252306778275</v>
      </c>
      <c r="G1180" s="85">
        <f t="shared" si="40"/>
        <v>6318.252306778275</v>
      </c>
    </row>
    <row r="1181" spans="1:7" ht="14.25">
      <c r="A1181" s="83">
        <f t="shared" si="41"/>
        <v>35</v>
      </c>
      <c r="B1181" s="84" t="s">
        <v>1164</v>
      </c>
      <c r="C1181" s="84" t="s">
        <v>10</v>
      </c>
      <c r="D1181" s="84">
        <v>8</v>
      </c>
      <c r="E1181" s="84"/>
      <c r="F1181" s="85">
        <v>15160.682076436287</v>
      </c>
      <c r="G1181" s="85">
        <f t="shared" si="40"/>
        <v>15160.682076436287</v>
      </c>
    </row>
    <row r="1182" spans="1:7" ht="14.25">
      <c r="A1182" s="83">
        <f t="shared" si="41"/>
        <v>36</v>
      </c>
      <c r="B1182" s="84" t="s">
        <v>1165</v>
      </c>
      <c r="C1182" s="84" t="s">
        <v>10</v>
      </c>
      <c r="D1182" s="84">
        <v>1</v>
      </c>
      <c r="E1182" s="84"/>
      <c r="F1182" s="85">
        <v>416.78667127545117</v>
      </c>
      <c r="G1182" s="85">
        <f t="shared" si="40"/>
        <v>416.78667127545117</v>
      </c>
    </row>
    <row r="1183" spans="1:7" ht="14.25">
      <c r="A1183" s="83">
        <f t="shared" si="41"/>
        <v>37</v>
      </c>
      <c r="B1183" s="84" t="s">
        <v>1166</v>
      </c>
      <c r="C1183" s="84" t="s">
        <v>10</v>
      </c>
      <c r="D1183" s="84">
        <v>2</v>
      </c>
      <c r="E1183" s="84"/>
      <c r="F1183" s="85">
        <v>2154.163972852279</v>
      </c>
      <c r="G1183" s="85">
        <f t="shared" si="40"/>
        <v>2154.163972852279</v>
      </c>
    </row>
    <row r="1184" spans="1:7" ht="14.25">
      <c r="A1184" s="83">
        <f t="shared" si="41"/>
        <v>38</v>
      </c>
      <c r="B1184" s="84" t="s">
        <v>1167</v>
      </c>
      <c r="C1184" s="84" t="s">
        <v>10</v>
      </c>
      <c r="D1184" s="84">
        <v>1</v>
      </c>
      <c r="E1184" s="84"/>
      <c r="F1184" s="85">
        <v>428.3185983249815</v>
      </c>
      <c r="G1184" s="85">
        <f t="shared" si="40"/>
        <v>428.3185983249815</v>
      </c>
    </row>
    <row r="1185" spans="1:7" ht="14.25">
      <c r="A1185" s="83">
        <f t="shared" si="41"/>
        <v>39</v>
      </c>
      <c r="B1185" s="84" t="s">
        <v>1168</v>
      </c>
      <c r="C1185" s="84" t="s">
        <v>27</v>
      </c>
      <c r="D1185" s="84">
        <v>300</v>
      </c>
      <c r="E1185" s="84"/>
      <c r="F1185" s="85">
        <v>40837.28513541528</v>
      </c>
      <c r="G1185" s="85">
        <f t="shared" si="40"/>
        <v>40837.28513541528</v>
      </c>
    </row>
    <row r="1186" spans="1:7" ht="14.25">
      <c r="A1186" s="83">
        <f t="shared" si="41"/>
        <v>40</v>
      </c>
      <c r="B1186" s="84" t="s">
        <v>1169</v>
      </c>
      <c r="C1186" s="84" t="s">
        <v>10</v>
      </c>
      <c r="D1186" s="84">
        <v>3</v>
      </c>
      <c r="E1186" s="84"/>
      <c r="F1186" s="85">
        <v>6265.732841061915</v>
      </c>
      <c r="G1186" s="85">
        <f t="shared" si="40"/>
        <v>6265.732841061915</v>
      </c>
    </row>
    <row r="1187" spans="1:7" ht="14.25">
      <c r="A1187" s="83">
        <f t="shared" si="41"/>
        <v>41</v>
      </c>
      <c r="B1187" s="84" t="s">
        <v>1170</v>
      </c>
      <c r="C1187" s="84" t="s">
        <v>10</v>
      </c>
      <c r="D1187" s="84">
        <v>1</v>
      </c>
      <c r="E1187" s="84"/>
      <c r="F1187" s="85">
        <v>3576.6370139400547</v>
      </c>
      <c r="G1187" s="85">
        <f t="shared" si="40"/>
        <v>3576.6370139400547</v>
      </c>
    </row>
    <row r="1188" spans="1:7" ht="14.25">
      <c r="A1188" s="83">
        <f t="shared" si="41"/>
        <v>42</v>
      </c>
      <c r="B1188" s="84" t="s">
        <v>1171</v>
      </c>
      <c r="C1188" s="84" t="s">
        <v>10</v>
      </c>
      <c r="D1188" s="84">
        <v>1</v>
      </c>
      <c r="E1188" s="84"/>
      <c r="F1188" s="85">
        <v>6323.770314192419</v>
      </c>
      <c r="G1188" s="85">
        <f t="shared" si="40"/>
        <v>6323.770314192419</v>
      </c>
    </row>
    <row r="1189" spans="1:7" ht="14.25">
      <c r="A1189" s="83">
        <f t="shared" si="41"/>
        <v>43</v>
      </c>
      <c r="B1189" s="84" t="s">
        <v>1172</v>
      </c>
      <c r="C1189" s="84" t="s">
        <v>10</v>
      </c>
      <c r="D1189" s="84">
        <v>5</v>
      </c>
      <c r="E1189" s="84"/>
      <c r="F1189" s="85">
        <v>12364.359006810193</v>
      </c>
      <c r="G1189" s="85">
        <f t="shared" si="40"/>
        <v>12364.359006810193</v>
      </c>
    </row>
    <row r="1190" spans="1:7" ht="14.25">
      <c r="A1190" s="83">
        <f t="shared" si="41"/>
        <v>44</v>
      </c>
      <c r="B1190" s="84" t="s">
        <v>1173</v>
      </c>
      <c r="C1190" s="84" t="s">
        <v>10</v>
      </c>
      <c r="D1190" s="84">
        <v>19</v>
      </c>
      <c r="E1190" s="84"/>
      <c r="F1190" s="85">
        <v>36006.61993153618</v>
      </c>
      <c r="G1190" s="85">
        <f t="shared" si="40"/>
        <v>36006.61993153618</v>
      </c>
    </row>
    <row r="1191" spans="1:7" ht="14.25">
      <c r="A1191" s="83">
        <f t="shared" si="41"/>
        <v>45</v>
      </c>
      <c r="B1191" s="84" t="s">
        <v>1174</v>
      </c>
      <c r="C1191" s="84" t="s">
        <v>10</v>
      </c>
      <c r="D1191" s="84">
        <v>3</v>
      </c>
      <c r="E1191" s="84"/>
      <c r="F1191" s="85">
        <v>3231.24595927842</v>
      </c>
      <c r="G1191" s="85">
        <f t="shared" si="40"/>
        <v>3231.24595927842</v>
      </c>
    </row>
    <row r="1192" spans="1:7" ht="14.25">
      <c r="A1192" s="83">
        <f t="shared" si="41"/>
        <v>46</v>
      </c>
      <c r="B1192" s="84" t="s">
        <v>1175</v>
      </c>
      <c r="C1192" s="84" t="s">
        <v>10</v>
      </c>
      <c r="D1192" s="84">
        <v>2</v>
      </c>
      <c r="E1192" s="84"/>
      <c r="F1192" s="85">
        <v>856.637196649963</v>
      </c>
      <c r="G1192" s="85">
        <f t="shared" si="40"/>
        <v>856.637196649963</v>
      </c>
    </row>
    <row r="1193" spans="1:7" ht="14.25">
      <c r="A1193" s="83">
        <f t="shared" si="41"/>
        <v>47</v>
      </c>
      <c r="B1193" s="84" t="s">
        <v>1176</v>
      </c>
      <c r="C1193" s="84" t="s">
        <v>27</v>
      </c>
      <c r="D1193" s="84">
        <v>235</v>
      </c>
      <c r="E1193" s="84"/>
      <c r="F1193" s="85">
        <v>14498.056761008016</v>
      </c>
      <c r="G1193" s="85">
        <f t="shared" si="40"/>
        <v>14498.056761008016</v>
      </c>
    </row>
    <row r="1194" spans="1:7" ht="14.25">
      <c r="A1194" s="83">
        <f t="shared" si="41"/>
        <v>48</v>
      </c>
      <c r="B1194" s="84" t="s">
        <v>1177</v>
      </c>
      <c r="C1194" s="84" t="s">
        <v>10</v>
      </c>
      <c r="D1194" s="84">
        <v>4</v>
      </c>
      <c r="E1194" s="84"/>
      <c r="F1194" s="85">
        <v>8459.349386181939</v>
      </c>
      <c r="G1194" s="85">
        <f t="shared" si="40"/>
        <v>8459.349386181939</v>
      </c>
    </row>
    <row r="1195" spans="1:7" ht="14.25">
      <c r="A1195" s="83">
        <f t="shared" si="41"/>
        <v>49</v>
      </c>
      <c r="B1195" s="84" t="s">
        <v>1178</v>
      </c>
      <c r="C1195" s="84" t="s">
        <v>10</v>
      </c>
      <c r="D1195" s="84">
        <v>2</v>
      </c>
      <c r="E1195" s="84"/>
      <c r="F1195" s="85">
        <v>833.5733425509023</v>
      </c>
      <c r="G1195" s="85">
        <f t="shared" si="40"/>
        <v>833.5733425509023</v>
      </c>
    </row>
    <row r="1196" spans="1:7" ht="14.25">
      <c r="A1196" s="83">
        <f t="shared" si="41"/>
        <v>50</v>
      </c>
      <c r="B1196" s="84" t="s">
        <v>1179</v>
      </c>
      <c r="C1196" s="84" t="s">
        <v>10</v>
      </c>
      <c r="D1196" s="84">
        <v>2</v>
      </c>
      <c r="E1196" s="84"/>
      <c r="F1196" s="85">
        <v>2154.163972852279</v>
      </c>
      <c r="G1196" s="85">
        <f t="shared" si="40"/>
        <v>2154.163972852279</v>
      </c>
    </row>
    <row r="1197" spans="1:7" ht="14.25">
      <c r="A1197" s="83">
        <f t="shared" si="41"/>
        <v>51</v>
      </c>
      <c r="B1197" s="84" t="s">
        <v>1180</v>
      </c>
      <c r="C1197" s="84" t="s">
        <v>10</v>
      </c>
      <c r="D1197" s="84">
        <v>2</v>
      </c>
      <c r="E1197" s="84"/>
      <c r="F1197" s="85">
        <v>856.637196649963</v>
      </c>
      <c r="G1197" s="85">
        <f t="shared" si="40"/>
        <v>856.637196649963</v>
      </c>
    </row>
    <row r="1198" spans="1:7" ht="14.25">
      <c r="A1198" s="83">
        <f t="shared" si="41"/>
        <v>52</v>
      </c>
      <c r="B1198" s="84" t="s">
        <v>1181</v>
      </c>
      <c r="C1198" s="84" t="s">
        <v>27</v>
      </c>
      <c r="D1198" s="84">
        <v>445</v>
      </c>
      <c r="E1198" s="84"/>
      <c r="F1198" s="85">
        <v>27453.763540971053</v>
      </c>
      <c r="G1198" s="85">
        <f t="shared" si="40"/>
        <v>27453.763540971053</v>
      </c>
    </row>
    <row r="1199" spans="1:7" ht="14.25">
      <c r="A1199" s="83">
        <f t="shared" si="41"/>
        <v>53</v>
      </c>
      <c r="B1199" s="84" t="s">
        <v>1182</v>
      </c>
      <c r="C1199" s="84" t="s">
        <v>10</v>
      </c>
      <c r="D1199" s="84">
        <v>6</v>
      </c>
      <c r="E1199" s="84"/>
      <c r="F1199" s="85">
        <v>12636.50461355655</v>
      </c>
      <c r="G1199" s="85">
        <f t="shared" si="40"/>
        <v>12636.50461355655</v>
      </c>
    </row>
    <row r="1200" spans="1:7" ht="14.25">
      <c r="A1200" s="83">
        <f t="shared" si="41"/>
        <v>54</v>
      </c>
      <c r="B1200" s="84" t="s">
        <v>1183</v>
      </c>
      <c r="C1200" s="84" t="s">
        <v>10</v>
      </c>
      <c r="D1200" s="84">
        <v>12</v>
      </c>
      <c r="E1200" s="84"/>
      <c r="F1200" s="85">
        <v>22741.023114654432</v>
      </c>
      <c r="G1200" s="85">
        <f t="shared" si="40"/>
        <v>22741.023114654432</v>
      </c>
    </row>
    <row r="1201" spans="1:7" ht="14.25">
      <c r="A1201" s="83">
        <f t="shared" si="41"/>
        <v>55</v>
      </c>
      <c r="B1201" s="84" t="s">
        <v>1184</v>
      </c>
      <c r="C1201" s="84" t="s">
        <v>10</v>
      </c>
      <c r="D1201" s="84">
        <v>2</v>
      </c>
      <c r="E1201" s="84"/>
      <c r="F1201" s="85">
        <v>833.5733425509023</v>
      </c>
      <c r="G1201" s="85">
        <f t="shared" si="40"/>
        <v>833.5733425509023</v>
      </c>
    </row>
    <row r="1202" spans="1:7" ht="14.25">
      <c r="A1202" s="83">
        <f t="shared" si="41"/>
        <v>56</v>
      </c>
      <c r="B1202" s="84" t="s">
        <v>1185</v>
      </c>
      <c r="C1202" s="84" t="s">
        <v>10</v>
      </c>
      <c r="D1202" s="84">
        <v>4</v>
      </c>
      <c r="E1202" s="84"/>
      <c r="F1202" s="85">
        <v>4308.327945704558</v>
      </c>
      <c r="G1202" s="85">
        <f t="shared" si="40"/>
        <v>4308.327945704558</v>
      </c>
    </row>
    <row r="1203" spans="1:7" ht="14.25">
      <c r="A1203" s="83">
        <f t="shared" si="41"/>
        <v>57</v>
      </c>
      <c r="B1203" s="84" t="s">
        <v>1186</v>
      </c>
      <c r="C1203" s="84" t="s">
        <v>10</v>
      </c>
      <c r="D1203" s="84">
        <v>2</v>
      </c>
      <c r="E1203" s="84"/>
      <c r="F1203" s="85">
        <v>856.637196649963</v>
      </c>
      <c r="G1203" s="85">
        <f t="shared" si="40"/>
        <v>856.637196649963</v>
      </c>
    </row>
    <row r="1204" spans="1:7" ht="14.25">
      <c r="A1204" s="83">
        <f t="shared" si="41"/>
        <v>58</v>
      </c>
      <c r="B1204" s="84" t="s">
        <v>1187</v>
      </c>
      <c r="C1204" s="84" t="s">
        <v>27</v>
      </c>
      <c r="D1204" s="84">
        <v>695</v>
      </c>
      <c r="E1204" s="84"/>
      <c r="F1204" s="85">
        <v>40935.57</v>
      </c>
      <c r="G1204" s="85">
        <f t="shared" si="40"/>
        <v>40935.57</v>
      </c>
    </row>
    <row r="1205" spans="1:7" ht="14.25">
      <c r="A1205" s="83">
        <f t="shared" si="41"/>
        <v>59</v>
      </c>
      <c r="B1205" s="84" t="s">
        <v>1188</v>
      </c>
      <c r="C1205" s="84" t="s">
        <v>10</v>
      </c>
      <c r="D1205" s="84">
        <v>13</v>
      </c>
      <c r="E1205" s="84"/>
      <c r="F1205" s="85">
        <v>28339.824862748075</v>
      </c>
      <c r="G1205" s="85">
        <f t="shared" si="40"/>
        <v>28339.824862748075</v>
      </c>
    </row>
    <row r="1206" spans="1:7" ht="14.25">
      <c r="A1206" s="83">
        <f t="shared" si="41"/>
        <v>60</v>
      </c>
      <c r="B1206" s="84" t="s">
        <v>1189</v>
      </c>
      <c r="C1206" s="84" t="s">
        <v>10</v>
      </c>
      <c r="D1206" s="84">
        <v>7</v>
      </c>
      <c r="E1206" s="84"/>
      <c r="F1206" s="85">
        <v>2917.5066989281577</v>
      </c>
      <c r="G1206" s="85">
        <f t="shared" si="40"/>
        <v>2917.5066989281577</v>
      </c>
    </row>
    <row r="1207" spans="1:7" ht="14.25">
      <c r="A1207" s="83">
        <f t="shared" si="41"/>
        <v>61</v>
      </c>
      <c r="B1207" s="84" t="s">
        <v>1190</v>
      </c>
      <c r="C1207" s="84" t="s">
        <v>10</v>
      </c>
      <c r="D1207" s="84">
        <v>6</v>
      </c>
      <c r="E1207" s="84"/>
      <c r="F1207" s="85">
        <v>6462.49191855684</v>
      </c>
      <c r="G1207" s="85">
        <f t="shared" si="40"/>
        <v>6462.49191855684</v>
      </c>
    </row>
    <row r="1208" spans="1:7" ht="14.25">
      <c r="A1208" s="83">
        <f t="shared" si="41"/>
        <v>62</v>
      </c>
      <c r="B1208" s="84" t="s">
        <v>1191</v>
      </c>
      <c r="C1208" s="84" t="s">
        <v>10</v>
      </c>
      <c r="D1208" s="84">
        <v>7</v>
      </c>
      <c r="E1208" s="84"/>
      <c r="F1208" s="85">
        <v>2998.2301882748707</v>
      </c>
      <c r="G1208" s="85">
        <f t="shared" si="40"/>
        <v>2998.2301882748707</v>
      </c>
    </row>
    <row r="1209" spans="1:7" ht="14.25">
      <c r="A1209" s="83">
        <f t="shared" si="41"/>
        <v>63</v>
      </c>
      <c r="B1209" s="84" t="s">
        <v>1192</v>
      </c>
      <c r="C1209" s="84" t="s">
        <v>10</v>
      </c>
      <c r="D1209" s="84">
        <v>38</v>
      </c>
      <c r="E1209" s="84"/>
      <c r="F1209" s="85">
        <v>72013.23986307236</v>
      </c>
      <c r="G1209" s="85">
        <f t="shared" si="40"/>
        <v>72013.23986307236</v>
      </c>
    </row>
    <row r="1210" spans="1:7" ht="25.5">
      <c r="A1210" s="83">
        <f t="shared" si="41"/>
        <v>64</v>
      </c>
      <c r="B1210" s="90" t="s">
        <v>1193</v>
      </c>
      <c r="C1210" s="84" t="s">
        <v>10</v>
      </c>
      <c r="D1210" s="84">
        <v>1</v>
      </c>
      <c r="E1210" s="84"/>
      <c r="F1210" s="85">
        <v>4518.460909927913</v>
      </c>
      <c r="G1210" s="85">
        <f t="shared" si="40"/>
        <v>4518.460909927913</v>
      </c>
    </row>
    <row r="1211" spans="1:7" ht="14.25">
      <c r="A1211" s="83">
        <f t="shared" si="41"/>
        <v>65</v>
      </c>
      <c r="B1211" s="84" t="s">
        <v>1194</v>
      </c>
      <c r="C1211" s="84" t="s">
        <v>27</v>
      </c>
      <c r="D1211" s="84">
        <v>230</v>
      </c>
      <c r="E1211" s="84"/>
      <c r="F1211" s="85">
        <v>14189.583616149997</v>
      </c>
      <c r="G1211" s="85">
        <f aca="true" t="shared" si="42" ref="G1211:G1242">E1211+F1211</f>
        <v>14189.583616149997</v>
      </c>
    </row>
    <row r="1212" spans="1:7" ht="14.25">
      <c r="A1212" s="83">
        <f aca="true" t="shared" si="43" ref="A1212:A1243">A1211+1</f>
        <v>66</v>
      </c>
      <c r="B1212" s="84" t="s">
        <v>1195</v>
      </c>
      <c r="C1212" s="84" t="s">
        <v>10</v>
      </c>
      <c r="D1212" s="84">
        <v>5</v>
      </c>
      <c r="E1212" s="84"/>
      <c r="F1212" s="85">
        <v>10547.926999869247</v>
      </c>
      <c r="G1212" s="85">
        <f t="shared" si="42"/>
        <v>10547.926999869247</v>
      </c>
    </row>
    <row r="1213" spans="1:7" ht="14.25">
      <c r="A1213" s="83">
        <f t="shared" si="43"/>
        <v>67</v>
      </c>
      <c r="B1213" s="84" t="s">
        <v>1196</v>
      </c>
      <c r="C1213" s="84" t="s">
        <v>10</v>
      </c>
      <c r="D1213" s="84">
        <v>2</v>
      </c>
      <c r="E1213" s="84"/>
      <c r="F1213" s="85">
        <v>3790.170519109072</v>
      </c>
      <c r="G1213" s="85">
        <f t="shared" si="42"/>
        <v>3790.170519109072</v>
      </c>
    </row>
    <row r="1214" spans="1:7" ht="14.25">
      <c r="A1214" s="83">
        <f t="shared" si="43"/>
        <v>68</v>
      </c>
      <c r="B1214" s="84" t="s">
        <v>1197</v>
      </c>
      <c r="C1214" s="84" t="s">
        <v>10</v>
      </c>
      <c r="D1214" s="84">
        <v>2</v>
      </c>
      <c r="E1214" s="84"/>
      <c r="F1214" s="85">
        <v>833.5733425509023</v>
      </c>
      <c r="G1214" s="85">
        <f t="shared" si="42"/>
        <v>833.5733425509023</v>
      </c>
    </row>
    <row r="1215" spans="1:7" ht="14.25">
      <c r="A1215" s="83">
        <f t="shared" si="43"/>
        <v>69</v>
      </c>
      <c r="B1215" s="84" t="s">
        <v>1198</v>
      </c>
      <c r="C1215" s="84" t="s">
        <v>10</v>
      </c>
      <c r="D1215" s="84">
        <v>3</v>
      </c>
      <c r="E1215" s="84"/>
      <c r="F1215" s="85">
        <v>3231.24595927842</v>
      </c>
      <c r="G1215" s="85">
        <f t="shared" si="42"/>
        <v>3231.24595927842</v>
      </c>
    </row>
    <row r="1216" spans="1:7" ht="14.25">
      <c r="A1216" s="83">
        <f t="shared" si="43"/>
        <v>70</v>
      </c>
      <c r="B1216" s="84" t="s">
        <v>1199</v>
      </c>
      <c r="C1216" s="84" t="s">
        <v>10</v>
      </c>
      <c r="D1216" s="84">
        <v>2</v>
      </c>
      <c r="E1216" s="84"/>
      <c r="F1216" s="85">
        <v>856.637196649963</v>
      </c>
      <c r="G1216" s="85">
        <f t="shared" si="42"/>
        <v>856.637196649963</v>
      </c>
    </row>
    <row r="1217" spans="1:7" ht="14.25">
      <c r="A1217" s="83">
        <f t="shared" si="43"/>
        <v>71</v>
      </c>
      <c r="B1217" s="84" t="s">
        <v>1200</v>
      </c>
      <c r="C1217" s="84" t="s">
        <v>27</v>
      </c>
      <c r="D1217" s="84">
        <v>410</v>
      </c>
      <c r="E1217" s="84"/>
      <c r="F1217" s="85">
        <v>25294.475141832605</v>
      </c>
      <c r="G1217" s="85">
        <f t="shared" si="42"/>
        <v>25294.475141832605</v>
      </c>
    </row>
    <row r="1218" spans="1:7" ht="14.25">
      <c r="A1218" s="83">
        <f t="shared" si="43"/>
        <v>72</v>
      </c>
      <c r="B1218" s="84" t="s">
        <v>1201</v>
      </c>
      <c r="C1218" s="84" t="s">
        <v>10</v>
      </c>
      <c r="D1218" s="84">
        <v>6</v>
      </c>
      <c r="E1218" s="84"/>
      <c r="F1218" s="85">
        <v>12636.50461355655</v>
      </c>
      <c r="G1218" s="85">
        <f t="shared" si="42"/>
        <v>12636.50461355655</v>
      </c>
    </row>
    <row r="1219" spans="1:7" ht="14.25">
      <c r="A1219" s="83">
        <f t="shared" si="43"/>
        <v>73</v>
      </c>
      <c r="B1219" s="84" t="s">
        <v>1202</v>
      </c>
      <c r="C1219" s="84" t="s">
        <v>10</v>
      </c>
      <c r="D1219" s="84">
        <v>1</v>
      </c>
      <c r="E1219" s="84"/>
      <c r="F1219" s="85">
        <v>6323.770314192419</v>
      </c>
      <c r="G1219" s="85">
        <f t="shared" si="42"/>
        <v>6323.770314192419</v>
      </c>
    </row>
    <row r="1220" spans="1:7" ht="14.25">
      <c r="A1220" s="83">
        <f t="shared" si="43"/>
        <v>74</v>
      </c>
      <c r="B1220" s="84" t="s">
        <v>1203</v>
      </c>
      <c r="C1220" s="84" t="s">
        <v>10</v>
      </c>
      <c r="D1220" s="84">
        <v>13</v>
      </c>
      <c r="E1220" s="84"/>
      <c r="F1220" s="85">
        <v>24636.10837420897</v>
      </c>
      <c r="G1220" s="85">
        <f t="shared" si="42"/>
        <v>24636.10837420897</v>
      </c>
    </row>
    <row r="1221" spans="1:7" ht="14.25">
      <c r="A1221" s="83">
        <f t="shared" si="43"/>
        <v>75</v>
      </c>
      <c r="B1221" s="84" t="s">
        <v>1204</v>
      </c>
      <c r="C1221" s="84" t="s">
        <v>10</v>
      </c>
      <c r="D1221" s="84">
        <v>6</v>
      </c>
      <c r="E1221" s="84"/>
      <c r="F1221" s="85">
        <v>5107.242534126395</v>
      </c>
      <c r="G1221" s="85">
        <f t="shared" si="42"/>
        <v>5107.242534126395</v>
      </c>
    </row>
    <row r="1222" spans="1:7" ht="14.25">
      <c r="A1222" s="83">
        <f t="shared" si="43"/>
        <v>76</v>
      </c>
      <c r="B1222" s="84" t="s">
        <v>1205</v>
      </c>
      <c r="C1222" s="84" t="s">
        <v>10</v>
      </c>
      <c r="D1222" s="84">
        <v>4</v>
      </c>
      <c r="E1222" s="84"/>
      <c r="F1222" s="85">
        <v>4308.327945704558</v>
      </c>
      <c r="G1222" s="85">
        <f t="shared" si="42"/>
        <v>4308.327945704558</v>
      </c>
    </row>
    <row r="1223" spans="1:7" ht="14.25">
      <c r="A1223" s="83">
        <f t="shared" si="43"/>
        <v>77</v>
      </c>
      <c r="B1223" s="84" t="s">
        <v>1206</v>
      </c>
      <c r="C1223" s="84" t="s">
        <v>10</v>
      </c>
      <c r="D1223" s="84">
        <v>3</v>
      </c>
      <c r="E1223" s="84"/>
      <c r="F1223" s="85">
        <v>1284.9557949749446</v>
      </c>
      <c r="G1223" s="85">
        <f t="shared" si="42"/>
        <v>1284.9557949749446</v>
      </c>
    </row>
    <row r="1224" spans="1:7" ht="14.25">
      <c r="A1224" s="83">
        <f t="shared" si="43"/>
        <v>78</v>
      </c>
      <c r="B1224" s="84" t="s">
        <v>1207</v>
      </c>
      <c r="C1224" s="84" t="s">
        <v>27</v>
      </c>
      <c r="D1224" s="84">
        <v>315</v>
      </c>
      <c r="E1224" s="84"/>
      <c r="F1224" s="85">
        <v>19433.564105755842</v>
      </c>
      <c r="G1224" s="85">
        <f t="shared" si="42"/>
        <v>19433.564105755842</v>
      </c>
    </row>
    <row r="1225" spans="1:7" ht="14.25">
      <c r="A1225" s="83">
        <f t="shared" si="43"/>
        <v>79</v>
      </c>
      <c r="B1225" s="84" t="s">
        <v>1208</v>
      </c>
      <c r="C1225" s="84" t="s">
        <v>10</v>
      </c>
      <c r="D1225" s="84">
        <v>4</v>
      </c>
      <c r="E1225" s="84"/>
      <c r="F1225" s="85">
        <v>8459.349386181939</v>
      </c>
      <c r="G1225" s="85">
        <f t="shared" si="42"/>
        <v>8459.349386181939</v>
      </c>
    </row>
    <row r="1226" spans="1:7" ht="14.25">
      <c r="A1226" s="83">
        <f t="shared" si="43"/>
        <v>80</v>
      </c>
      <c r="B1226" s="84" t="s">
        <v>1209</v>
      </c>
      <c r="C1226" s="84" t="s">
        <v>10</v>
      </c>
      <c r="D1226" s="84">
        <v>13</v>
      </c>
      <c r="E1226" s="84"/>
      <c r="F1226" s="85">
        <v>24636.10837420897</v>
      </c>
      <c r="G1226" s="85">
        <f t="shared" si="42"/>
        <v>24636.10837420897</v>
      </c>
    </row>
    <row r="1227" spans="1:7" ht="14.25">
      <c r="A1227" s="83">
        <f t="shared" si="43"/>
        <v>81</v>
      </c>
      <c r="B1227" s="84" t="s">
        <v>1210</v>
      </c>
      <c r="C1227" s="84" t="s">
        <v>10</v>
      </c>
      <c r="D1227" s="84">
        <v>2</v>
      </c>
      <c r="E1227" s="84"/>
      <c r="F1227" s="85">
        <v>833.5733425509023</v>
      </c>
      <c r="G1227" s="85">
        <f t="shared" si="42"/>
        <v>833.5733425509023</v>
      </c>
    </row>
    <row r="1228" spans="1:7" ht="14.25">
      <c r="A1228" s="83">
        <f t="shared" si="43"/>
        <v>82</v>
      </c>
      <c r="B1228" s="84" t="s">
        <v>1211</v>
      </c>
      <c r="C1228" s="84" t="s">
        <v>10</v>
      </c>
      <c r="D1228" s="84">
        <v>2</v>
      </c>
      <c r="E1228" s="84"/>
      <c r="F1228" s="85">
        <v>2154.163972852279</v>
      </c>
      <c r="G1228" s="85">
        <f t="shared" si="42"/>
        <v>2154.163972852279</v>
      </c>
    </row>
    <row r="1229" spans="1:7" ht="14.25">
      <c r="A1229" s="83">
        <f t="shared" si="43"/>
        <v>83</v>
      </c>
      <c r="B1229" s="84" t="s">
        <v>1212</v>
      </c>
      <c r="C1229" s="84" t="s">
        <v>10</v>
      </c>
      <c r="D1229" s="84">
        <v>2</v>
      </c>
      <c r="E1229" s="84"/>
      <c r="F1229" s="85">
        <v>856.637196649963</v>
      </c>
      <c r="G1229" s="85">
        <f t="shared" si="42"/>
        <v>856.637196649963</v>
      </c>
    </row>
    <row r="1230" spans="1:7" ht="14.25">
      <c r="A1230" s="83">
        <f t="shared" si="43"/>
        <v>84</v>
      </c>
      <c r="B1230" s="84" t="s">
        <v>1213</v>
      </c>
      <c r="C1230" s="84" t="s">
        <v>27</v>
      </c>
      <c r="D1230" s="84">
        <v>1780</v>
      </c>
      <c r="E1230" s="84"/>
      <c r="F1230" s="85">
        <v>187418.70462540194</v>
      </c>
      <c r="G1230" s="85">
        <f t="shared" si="42"/>
        <v>187418.70462540194</v>
      </c>
    </row>
    <row r="1231" spans="1:7" ht="14.25">
      <c r="A1231" s="83">
        <f t="shared" si="43"/>
        <v>85</v>
      </c>
      <c r="B1231" s="84" t="s">
        <v>1214</v>
      </c>
      <c r="C1231" s="84" t="s">
        <v>10</v>
      </c>
      <c r="D1231" s="84">
        <v>18</v>
      </c>
      <c r="E1231" s="84"/>
      <c r="F1231" s="85">
        <v>37594.397046371494</v>
      </c>
      <c r="G1231" s="85">
        <f t="shared" si="42"/>
        <v>37594.397046371494</v>
      </c>
    </row>
    <row r="1232" spans="1:7" ht="14.25">
      <c r="A1232" s="83">
        <f t="shared" si="43"/>
        <v>86</v>
      </c>
      <c r="B1232" s="84" t="s">
        <v>1215</v>
      </c>
      <c r="C1232" s="84" t="s">
        <v>10</v>
      </c>
      <c r="D1232" s="84">
        <v>6</v>
      </c>
      <c r="E1232" s="84"/>
      <c r="F1232" s="85">
        <v>14306.548055760219</v>
      </c>
      <c r="G1232" s="85">
        <f t="shared" si="42"/>
        <v>14306.548055760219</v>
      </c>
    </row>
    <row r="1233" spans="1:7" ht="14.25">
      <c r="A1233" s="83">
        <f t="shared" si="43"/>
        <v>87</v>
      </c>
      <c r="B1233" s="84" t="s">
        <v>1216</v>
      </c>
      <c r="C1233" s="84" t="s">
        <v>10</v>
      </c>
      <c r="D1233" s="84">
        <v>1</v>
      </c>
      <c r="E1233" s="84"/>
      <c r="F1233" s="85">
        <v>6323.770314192419</v>
      </c>
      <c r="G1233" s="85">
        <f t="shared" si="42"/>
        <v>6323.770314192419</v>
      </c>
    </row>
    <row r="1234" spans="1:7" ht="14.25">
      <c r="A1234" s="83">
        <f t="shared" si="43"/>
        <v>88</v>
      </c>
      <c r="B1234" s="84" t="s">
        <v>1217</v>
      </c>
      <c r="C1234" s="84" t="s">
        <v>10</v>
      </c>
      <c r="D1234" s="84">
        <v>10</v>
      </c>
      <c r="E1234" s="84"/>
      <c r="F1234" s="85">
        <v>10809.26486884154</v>
      </c>
      <c r="G1234" s="85">
        <f t="shared" si="42"/>
        <v>10809.26486884154</v>
      </c>
    </row>
    <row r="1235" spans="1:7" ht="14.25">
      <c r="A1235" s="83">
        <f t="shared" si="43"/>
        <v>89</v>
      </c>
      <c r="B1235" s="84" t="s">
        <v>1218</v>
      </c>
      <c r="C1235" s="84" t="s">
        <v>10</v>
      </c>
      <c r="D1235" s="84">
        <v>184</v>
      </c>
      <c r="E1235" s="84"/>
      <c r="F1235" s="85">
        <v>348695.6877580346</v>
      </c>
      <c r="G1235" s="85">
        <f t="shared" si="42"/>
        <v>348695.6877580346</v>
      </c>
    </row>
    <row r="1236" spans="1:7" ht="14.25">
      <c r="A1236" s="83">
        <f t="shared" si="43"/>
        <v>90</v>
      </c>
      <c r="B1236" s="84" t="s">
        <v>1219</v>
      </c>
      <c r="C1236" s="84" t="s">
        <v>10</v>
      </c>
      <c r="D1236" s="84">
        <v>18</v>
      </c>
      <c r="E1236" s="84"/>
      <c r="F1236" s="85">
        <v>19387.475755670515</v>
      </c>
      <c r="G1236" s="85">
        <f t="shared" si="42"/>
        <v>19387.475755670515</v>
      </c>
    </row>
    <row r="1237" spans="1:7" ht="14.25">
      <c r="A1237" s="83">
        <f t="shared" si="43"/>
        <v>91</v>
      </c>
      <c r="B1237" s="84" t="s">
        <v>1220</v>
      </c>
      <c r="C1237" s="84" t="s">
        <v>10</v>
      </c>
      <c r="D1237" s="84">
        <v>7</v>
      </c>
      <c r="E1237" s="84"/>
      <c r="F1237" s="85">
        <v>2141.5929916249074</v>
      </c>
      <c r="G1237" s="85">
        <f t="shared" si="42"/>
        <v>2141.5929916249074</v>
      </c>
    </row>
    <row r="1238" spans="1:7" ht="14.25">
      <c r="A1238" s="83">
        <f t="shared" si="43"/>
        <v>92</v>
      </c>
      <c r="B1238" s="84" t="s">
        <v>1221</v>
      </c>
      <c r="C1238" s="84" t="s">
        <v>27</v>
      </c>
      <c r="D1238" s="84">
        <v>475</v>
      </c>
      <c r="E1238" s="84"/>
      <c r="F1238" s="85">
        <v>29304.57879525149</v>
      </c>
      <c r="G1238" s="85">
        <f t="shared" si="42"/>
        <v>29304.57879525149</v>
      </c>
    </row>
    <row r="1239" spans="1:7" ht="14.25">
      <c r="A1239" s="83">
        <f t="shared" si="43"/>
        <v>93</v>
      </c>
      <c r="B1239" s="84" t="s">
        <v>1222</v>
      </c>
      <c r="C1239" s="84" t="s">
        <v>10</v>
      </c>
      <c r="D1239" s="84">
        <v>7</v>
      </c>
      <c r="E1239" s="84"/>
      <c r="F1239" s="85">
        <v>14725.082227243856</v>
      </c>
      <c r="G1239" s="85">
        <f t="shared" si="42"/>
        <v>14725.082227243856</v>
      </c>
    </row>
    <row r="1240" spans="1:7" ht="14.25">
      <c r="A1240" s="83">
        <f t="shared" si="43"/>
        <v>94</v>
      </c>
      <c r="B1240" s="84" t="s">
        <v>1223</v>
      </c>
      <c r="C1240" s="84" t="s">
        <v>10</v>
      </c>
      <c r="D1240" s="84">
        <v>2</v>
      </c>
      <c r="E1240" s="84"/>
      <c r="F1240" s="85">
        <v>3790.170519109072</v>
      </c>
      <c r="G1240" s="85">
        <f t="shared" si="42"/>
        <v>3790.170519109072</v>
      </c>
    </row>
    <row r="1241" spans="1:7" ht="14.25">
      <c r="A1241" s="83">
        <f t="shared" si="43"/>
        <v>95</v>
      </c>
      <c r="B1241" s="84" t="s">
        <v>1224</v>
      </c>
      <c r="C1241" s="84" t="s">
        <v>10</v>
      </c>
      <c r="D1241" s="84">
        <v>2</v>
      </c>
      <c r="E1241" s="84"/>
      <c r="F1241" s="85">
        <v>833.5733425509023</v>
      </c>
      <c r="G1241" s="85">
        <f t="shared" si="42"/>
        <v>833.5733425509023</v>
      </c>
    </row>
    <row r="1242" spans="1:7" ht="14.25">
      <c r="A1242" s="83">
        <f t="shared" si="43"/>
        <v>96</v>
      </c>
      <c r="B1242" s="84" t="s">
        <v>1225</v>
      </c>
      <c r="C1242" s="84" t="s">
        <v>10</v>
      </c>
      <c r="D1242" s="84">
        <v>5</v>
      </c>
      <c r="E1242" s="84"/>
      <c r="F1242" s="85">
        <v>5385.4099321306985</v>
      </c>
      <c r="G1242" s="85">
        <f t="shared" si="42"/>
        <v>5385.4099321306985</v>
      </c>
    </row>
    <row r="1243" spans="1:7" ht="14.25">
      <c r="A1243" s="83">
        <f t="shared" si="43"/>
        <v>97</v>
      </c>
      <c r="B1243" s="84" t="s">
        <v>1226</v>
      </c>
      <c r="C1243" s="84" t="s">
        <v>10</v>
      </c>
      <c r="D1243" s="84">
        <v>2</v>
      </c>
      <c r="E1243" s="84"/>
      <c r="F1243" s="85">
        <v>856.637196649963</v>
      </c>
      <c r="G1243" s="85">
        <f aca="true" t="shared" si="44" ref="G1243:G1274">E1243+F1243</f>
        <v>856.637196649963</v>
      </c>
    </row>
    <row r="1244" spans="1:7" ht="14.25">
      <c r="A1244" s="83">
        <f aca="true" t="shared" si="45" ref="A1244:A1275">A1243+1</f>
        <v>98</v>
      </c>
      <c r="B1244" s="84" t="s">
        <v>1227</v>
      </c>
      <c r="C1244" s="84" t="s">
        <v>27</v>
      </c>
      <c r="D1244" s="84">
        <v>195</v>
      </c>
      <c r="E1244" s="84"/>
      <c r="F1244" s="85">
        <v>12064.662721105913</v>
      </c>
      <c r="G1244" s="85">
        <f t="shared" si="44"/>
        <v>12064.662721105913</v>
      </c>
    </row>
    <row r="1245" spans="1:7" ht="14.25">
      <c r="A1245" s="83">
        <f t="shared" si="45"/>
        <v>99</v>
      </c>
      <c r="B1245" s="84" t="s">
        <v>1228</v>
      </c>
      <c r="C1245" s="84" t="s">
        <v>10</v>
      </c>
      <c r="D1245" s="84">
        <v>4</v>
      </c>
      <c r="E1245" s="84"/>
      <c r="F1245" s="85">
        <v>8511.8688518983</v>
      </c>
      <c r="G1245" s="85">
        <f t="shared" si="44"/>
        <v>8511.8688518983</v>
      </c>
    </row>
    <row r="1246" spans="1:7" ht="14.25">
      <c r="A1246" s="83">
        <f t="shared" si="45"/>
        <v>100</v>
      </c>
      <c r="B1246" s="84" t="s">
        <v>1229</v>
      </c>
      <c r="C1246" s="84" t="s">
        <v>10</v>
      </c>
      <c r="D1246" s="84">
        <v>2</v>
      </c>
      <c r="E1246" s="84"/>
      <c r="F1246" s="85">
        <v>3790.170519109072</v>
      </c>
      <c r="G1246" s="85">
        <f t="shared" si="44"/>
        <v>3790.170519109072</v>
      </c>
    </row>
    <row r="1247" spans="1:7" ht="14.25">
      <c r="A1247" s="83">
        <f t="shared" si="45"/>
        <v>101</v>
      </c>
      <c r="B1247" s="84" t="s">
        <v>1230</v>
      </c>
      <c r="C1247" s="84" t="s">
        <v>10</v>
      </c>
      <c r="D1247" s="84">
        <v>3</v>
      </c>
      <c r="E1247" s="84"/>
      <c r="F1247" s="85">
        <v>1250.3600138263535</v>
      </c>
      <c r="G1247" s="85">
        <f t="shared" si="44"/>
        <v>1250.3600138263535</v>
      </c>
    </row>
    <row r="1248" spans="1:7" ht="14.25">
      <c r="A1248" s="83">
        <f t="shared" si="45"/>
        <v>102</v>
      </c>
      <c r="B1248" s="84" t="s">
        <v>1231</v>
      </c>
      <c r="C1248" s="84" t="s">
        <v>10</v>
      </c>
      <c r="D1248" s="84">
        <v>1</v>
      </c>
      <c r="E1248" s="84"/>
      <c r="F1248" s="85">
        <v>1077.0819864261396</v>
      </c>
      <c r="G1248" s="85">
        <f t="shared" si="44"/>
        <v>1077.0819864261396</v>
      </c>
    </row>
    <row r="1249" spans="1:7" ht="14.25">
      <c r="A1249" s="83">
        <f t="shared" si="45"/>
        <v>103</v>
      </c>
      <c r="B1249" s="84" t="s">
        <v>1232</v>
      </c>
      <c r="C1249" s="84" t="s">
        <v>10</v>
      </c>
      <c r="D1249" s="84">
        <v>3</v>
      </c>
      <c r="E1249" s="84"/>
      <c r="F1249" s="85">
        <v>1284.9557949749446</v>
      </c>
      <c r="G1249" s="85">
        <f t="shared" si="44"/>
        <v>1284.9557949749446</v>
      </c>
    </row>
    <row r="1250" spans="1:7" ht="14.25">
      <c r="A1250" s="83">
        <f t="shared" si="45"/>
        <v>104</v>
      </c>
      <c r="B1250" s="84" t="s">
        <v>1233</v>
      </c>
      <c r="C1250" s="84" t="s">
        <v>27</v>
      </c>
      <c r="D1250" s="84">
        <v>255</v>
      </c>
      <c r="E1250" s="84"/>
      <c r="F1250" s="85">
        <v>15300.072768718259</v>
      </c>
      <c r="G1250" s="85">
        <f t="shared" si="44"/>
        <v>15300.072768718259</v>
      </c>
    </row>
    <row r="1251" spans="1:7" ht="14.25">
      <c r="A1251" s="83">
        <f t="shared" si="45"/>
        <v>105</v>
      </c>
      <c r="B1251" s="84" t="s">
        <v>1234</v>
      </c>
      <c r="C1251" s="84" t="s">
        <v>10</v>
      </c>
      <c r="D1251" s="84">
        <v>5</v>
      </c>
      <c r="E1251" s="84"/>
      <c r="F1251" s="85">
        <v>10547.926999869247</v>
      </c>
      <c r="G1251" s="85">
        <f t="shared" si="44"/>
        <v>10547.926999869247</v>
      </c>
    </row>
    <row r="1252" spans="1:7" ht="14.25">
      <c r="A1252" s="83">
        <f t="shared" si="45"/>
        <v>106</v>
      </c>
      <c r="B1252" s="84" t="s">
        <v>1235</v>
      </c>
      <c r="C1252" s="84" t="s">
        <v>10</v>
      </c>
      <c r="D1252" s="84">
        <v>4</v>
      </c>
      <c r="E1252" s="84"/>
      <c r="F1252" s="85">
        <v>7580.341038218144</v>
      </c>
      <c r="G1252" s="85">
        <f t="shared" si="44"/>
        <v>7580.341038218144</v>
      </c>
    </row>
    <row r="1253" spans="1:7" ht="14.25">
      <c r="A1253" s="83">
        <f t="shared" si="45"/>
        <v>107</v>
      </c>
      <c r="B1253" s="84" t="s">
        <v>1236</v>
      </c>
      <c r="C1253" s="84" t="s">
        <v>10</v>
      </c>
      <c r="D1253" s="84">
        <v>2</v>
      </c>
      <c r="E1253" s="84"/>
      <c r="F1253" s="85">
        <v>833.5733425509023</v>
      </c>
      <c r="G1253" s="85">
        <f t="shared" si="44"/>
        <v>833.5733425509023</v>
      </c>
    </row>
    <row r="1254" spans="1:7" ht="14.25">
      <c r="A1254" s="83">
        <f t="shared" si="45"/>
        <v>108</v>
      </c>
      <c r="B1254" s="84" t="s">
        <v>1237</v>
      </c>
      <c r="C1254" s="84" t="s">
        <v>10</v>
      </c>
      <c r="D1254" s="84">
        <v>3</v>
      </c>
      <c r="E1254" s="84"/>
      <c r="F1254" s="85">
        <v>3231.24595927842</v>
      </c>
      <c r="G1254" s="85">
        <f t="shared" si="44"/>
        <v>3231.24595927842</v>
      </c>
    </row>
    <row r="1255" spans="1:7" ht="14.25">
      <c r="A1255" s="83">
        <f t="shared" si="45"/>
        <v>109</v>
      </c>
      <c r="B1255" s="84" t="s">
        <v>1238</v>
      </c>
      <c r="C1255" s="84" t="s">
        <v>10</v>
      </c>
      <c r="D1255" s="84">
        <v>2</v>
      </c>
      <c r="E1255" s="84"/>
      <c r="F1255" s="85">
        <v>856.637196649963</v>
      </c>
      <c r="G1255" s="85">
        <f t="shared" si="44"/>
        <v>856.637196649963</v>
      </c>
    </row>
    <row r="1256" spans="1:7" ht="14.25">
      <c r="A1256" s="83">
        <f t="shared" si="45"/>
        <v>110</v>
      </c>
      <c r="B1256" s="84" t="s">
        <v>1239</v>
      </c>
      <c r="C1256" s="84" t="s">
        <v>27</v>
      </c>
      <c r="D1256" s="84">
        <v>185</v>
      </c>
      <c r="E1256" s="84"/>
      <c r="F1256" s="85">
        <v>10777.707534000878</v>
      </c>
      <c r="G1256" s="85">
        <f t="shared" si="44"/>
        <v>10777.707534000878</v>
      </c>
    </row>
    <row r="1257" spans="1:7" ht="14.25">
      <c r="A1257" s="83">
        <f t="shared" si="45"/>
        <v>111</v>
      </c>
      <c r="B1257" s="84" t="s">
        <v>1240</v>
      </c>
      <c r="C1257" s="84" t="s">
        <v>10</v>
      </c>
      <c r="D1257" s="84">
        <v>3</v>
      </c>
      <c r="E1257" s="84"/>
      <c r="F1257" s="85">
        <v>6370.771772494634</v>
      </c>
      <c r="G1257" s="85">
        <f t="shared" si="44"/>
        <v>6370.771772494634</v>
      </c>
    </row>
    <row r="1258" spans="1:7" ht="14.25">
      <c r="A1258" s="83">
        <f t="shared" si="45"/>
        <v>112</v>
      </c>
      <c r="B1258" s="84" t="s">
        <v>1241</v>
      </c>
      <c r="C1258" s="84" t="s">
        <v>10</v>
      </c>
      <c r="D1258" s="84">
        <v>1</v>
      </c>
      <c r="E1258" s="84"/>
      <c r="F1258" s="85">
        <v>1895.085259554536</v>
      </c>
      <c r="G1258" s="85">
        <f t="shared" si="44"/>
        <v>1895.085259554536</v>
      </c>
    </row>
    <row r="1259" spans="1:7" ht="14.25">
      <c r="A1259" s="83">
        <f t="shared" si="45"/>
        <v>113</v>
      </c>
      <c r="B1259" s="84" t="s">
        <v>1242</v>
      </c>
      <c r="C1259" s="84" t="s">
        <v>10</v>
      </c>
      <c r="D1259" s="84">
        <v>2</v>
      </c>
      <c r="E1259" s="84"/>
      <c r="F1259" s="85">
        <v>833.5733425509023</v>
      </c>
      <c r="G1259" s="85">
        <f t="shared" si="44"/>
        <v>833.5733425509023</v>
      </c>
    </row>
    <row r="1260" spans="1:7" ht="14.25">
      <c r="A1260" s="83">
        <f t="shared" si="45"/>
        <v>114</v>
      </c>
      <c r="B1260" s="84" t="s">
        <v>1243</v>
      </c>
      <c r="C1260" s="84" t="s">
        <v>10</v>
      </c>
      <c r="D1260" s="84">
        <v>1</v>
      </c>
      <c r="E1260" s="84"/>
      <c r="F1260" s="85">
        <v>1077.0819864261396</v>
      </c>
      <c r="G1260" s="85">
        <f t="shared" si="44"/>
        <v>1077.0819864261396</v>
      </c>
    </row>
    <row r="1261" spans="1:7" ht="14.25">
      <c r="A1261" s="83">
        <f t="shared" si="45"/>
        <v>115</v>
      </c>
      <c r="B1261" s="84" t="s">
        <v>1244</v>
      </c>
      <c r="C1261" s="84" t="s">
        <v>10</v>
      </c>
      <c r="D1261" s="84">
        <v>2</v>
      </c>
      <c r="E1261" s="84"/>
      <c r="F1261" s="85">
        <v>856.637196649963</v>
      </c>
      <c r="G1261" s="85">
        <f t="shared" si="44"/>
        <v>856.637196649963</v>
      </c>
    </row>
    <row r="1262" spans="1:7" ht="14.25">
      <c r="A1262" s="83">
        <f t="shared" si="45"/>
        <v>116</v>
      </c>
      <c r="B1262" s="84" t="s">
        <v>1245</v>
      </c>
      <c r="C1262" s="84" t="s">
        <v>27</v>
      </c>
      <c r="D1262" s="84">
        <v>395</v>
      </c>
      <c r="E1262" s="84"/>
      <c r="F1262" s="85">
        <v>24317.528065984672</v>
      </c>
      <c r="G1262" s="85">
        <f t="shared" si="44"/>
        <v>24317.528065984672</v>
      </c>
    </row>
    <row r="1263" spans="1:7" ht="14.25">
      <c r="A1263" s="83">
        <f t="shared" si="45"/>
        <v>117</v>
      </c>
      <c r="B1263" s="84" t="s">
        <v>1246</v>
      </c>
      <c r="C1263" s="84" t="s">
        <v>10</v>
      </c>
      <c r="D1263" s="84">
        <v>6</v>
      </c>
      <c r="E1263" s="84"/>
      <c r="F1263" s="85">
        <v>12636.50461355655</v>
      </c>
      <c r="G1263" s="85">
        <f t="shared" si="44"/>
        <v>12636.50461355655</v>
      </c>
    </row>
    <row r="1264" spans="1:7" ht="14.25">
      <c r="A1264" s="83">
        <f t="shared" si="45"/>
        <v>118</v>
      </c>
      <c r="B1264" s="84" t="s">
        <v>1247</v>
      </c>
      <c r="C1264" s="84" t="s">
        <v>10</v>
      </c>
      <c r="D1264" s="84">
        <v>2</v>
      </c>
      <c r="E1264" s="84"/>
      <c r="F1264" s="85">
        <v>833.5733425509023</v>
      </c>
      <c r="G1264" s="85">
        <f t="shared" si="44"/>
        <v>833.5733425509023</v>
      </c>
    </row>
    <row r="1265" spans="1:7" ht="14.25">
      <c r="A1265" s="83">
        <f t="shared" si="45"/>
        <v>119</v>
      </c>
      <c r="B1265" s="84" t="s">
        <v>1248</v>
      </c>
      <c r="C1265" s="84" t="s">
        <v>10</v>
      </c>
      <c r="D1265" s="84">
        <v>4</v>
      </c>
      <c r="E1265" s="84"/>
      <c r="F1265" s="85">
        <v>4308.327945704558</v>
      </c>
      <c r="G1265" s="85">
        <f t="shared" si="44"/>
        <v>4308.327945704558</v>
      </c>
    </row>
    <row r="1266" spans="1:7" ht="14.25">
      <c r="A1266" s="83">
        <f t="shared" si="45"/>
        <v>120</v>
      </c>
      <c r="B1266" s="84" t="s">
        <v>1249</v>
      </c>
      <c r="C1266" s="84" t="s">
        <v>10</v>
      </c>
      <c r="D1266" s="84">
        <v>2</v>
      </c>
      <c r="E1266" s="84"/>
      <c r="F1266" s="85">
        <v>856.637196649963</v>
      </c>
      <c r="G1266" s="85">
        <f t="shared" si="44"/>
        <v>856.637196649963</v>
      </c>
    </row>
    <row r="1267" spans="1:7" ht="14.25">
      <c r="A1267" s="83">
        <f t="shared" si="45"/>
        <v>121</v>
      </c>
      <c r="B1267" s="84" t="s">
        <v>1250</v>
      </c>
      <c r="C1267" s="84" t="s">
        <v>27</v>
      </c>
      <c r="D1267" s="84">
        <v>245</v>
      </c>
      <c r="E1267" s="84"/>
      <c r="F1267" s="85">
        <v>23695.630525678767</v>
      </c>
      <c r="G1267" s="85">
        <f t="shared" si="44"/>
        <v>23695.630525678767</v>
      </c>
    </row>
    <row r="1268" spans="1:7" ht="14.25">
      <c r="A1268" s="83">
        <f t="shared" si="45"/>
        <v>122</v>
      </c>
      <c r="B1268" s="84" t="s">
        <v>1251</v>
      </c>
      <c r="C1268" s="84" t="s">
        <v>10</v>
      </c>
      <c r="D1268" s="84">
        <v>2</v>
      </c>
      <c r="E1268" s="84"/>
      <c r="F1268" s="85">
        <v>4177.155227374611</v>
      </c>
      <c r="G1268" s="85">
        <f t="shared" si="44"/>
        <v>4177.155227374611</v>
      </c>
    </row>
    <row r="1269" spans="1:7" ht="14.25">
      <c r="A1269" s="83">
        <f t="shared" si="45"/>
        <v>123</v>
      </c>
      <c r="B1269" s="84" t="s">
        <v>1252</v>
      </c>
      <c r="C1269" s="84" t="s">
        <v>10</v>
      </c>
      <c r="D1269" s="84">
        <v>1</v>
      </c>
      <c r="E1269" s="84"/>
      <c r="F1269" s="85">
        <v>3576.6370139400547</v>
      </c>
      <c r="G1269" s="85">
        <f t="shared" si="44"/>
        <v>3576.6370139400547</v>
      </c>
    </row>
    <row r="1270" spans="1:7" ht="14.25">
      <c r="A1270" s="83">
        <f t="shared" si="45"/>
        <v>124</v>
      </c>
      <c r="B1270" s="84" t="s">
        <v>1253</v>
      </c>
      <c r="C1270" s="84" t="s">
        <v>10</v>
      </c>
      <c r="D1270" s="84">
        <v>1</v>
      </c>
      <c r="E1270" s="84"/>
      <c r="F1270" s="85">
        <v>732.4308642850892</v>
      </c>
      <c r="G1270" s="85">
        <f t="shared" si="44"/>
        <v>732.4308642850892</v>
      </c>
    </row>
    <row r="1271" spans="1:7" ht="14.25">
      <c r="A1271" s="83">
        <f t="shared" si="45"/>
        <v>125</v>
      </c>
      <c r="B1271" s="84" t="s">
        <v>1254</v>
      </c>
      <c r="C1271" s="84" t="s">
        <v>10</v>
      </c>
      <c r="D1271" s="84">
        <v>7</v>
      </c>
      <c r="E1271" s="84"/>
      <c r="F1271" s="85">
        <v>13265.596816881753</v>
      </c>
      <c r="G1271" s="85">
        <f t="shared" si="44"/>
        <v>13265.596816881753</v>
      </c>
    </row>
    <row r="1272" spans="1:7" ht="14.25">
      <c r="A1272" s="83">
        <f t="shared" si="45"/>
        <v>126</v>
      </c>
      <c r="B1272" s="84" t="s">
        <v>1255</v>
      </c>
      <c r="C1272" s="84" t="s">
        <v>10</v>
      </c>
      <c r="D1272" s="84">
        <v>2</v>
      </c>
      <c r="E1272" s="84"/>
      <c r="F1272" s="85">
        <v>2154.163972852279</v>
      </c>
      <c r="G1272" s="85">
        <f t="shared" si="44"/>
        <v>2154.163972852279</v>
      </c>
    </row>
    <row r="1273" spans="1:7" ht="14.25">
      <c r="A1273" s="83">
        <f t="shared" si="45"/>
        <v>127</v>
      </c>
      <c r="B1273" s="84" t="s">
        <v>1256</v>
      </c>
      <c r="C1273" s="84" t="s">
        <v>10</v>
      </c>
      <c r="D1273" s="84">
        <v>1</v>
      </c>
      <c r="E1273" s="84"/>
      <c r="F1273" s="85">
        <v>428.3185983249815</v>
      </c>
      <c r="G1273" s="85">
        <f t="shared" si="44"/>
        <v>428.3185983249815</v>
      </c>
    </row>
    <row r="1274" spans="1:7" ht="14.25">
      <c r="A1274" s="83">
        <f t="shared" si="45"/>
        <v>128</v>
      </c>
      <c r="B1274" s="84" t="s">
        <v>1257</v>
      </c>
      <c r="C1274" s="84" t="s">
        <v>27</v>
      </c>
      <c r="D1274" s="84">
        <v>360</v>
      </c>
      <c r="E1274" s="84"/>
      <c r="F1274" s="85">
        <v>26491.977210172543</v>
      </c>
      <c r="G1274" s="85">
        <f t="shared" si="44"/>
        <v>26491.977210172543</v>
      </c>
    </row>
    <row r="1275" spans="1:7" ht="14.25">
      <c r="A1275" s="83">
        <f t="shared" si="45"/>
        <v>129</v>
      </c>
      <c r="B1275" s="84" t="s">
        <v>1258</v>
      </c>
      <c r="C1275" s="84" t="s">
        <v>10</v>
      </c>
      <c r="D1275" s="84">
        <v>3</v>
      </c>
      <c r="E1275" s="84"/>
      <c r="F1275" s="85">
        <v>6265.732841061915</v>
      </c>
      <c r="G1275" s="85">
        <f aca="true" t="shared" si="46" ref="G1275:G1306">E1275+F1275</f>
        <v>6265.732841061915</v>
      </c>
    </row>
    <row r="1276" spans="1:7" ht="14.25">
      <c r="A1276" s="83">
        <f aca="true" t="shared" si="47" ref="A1276:A1307">A1275+1</f>
        <v>130</v>
      </c>
      <c r="B1276" s="84" t="s">
        <v>1259</v>
      </c>
      <c r="C1276" s="84" t="s">
        <v>10</v>
      </c>
      <c r="D1276" s="84">
        <v>2</v>
      </c>
      <c r="E1276" s="84"/>
      <c r="F1276" s="85">
        <v>833.5733425509023</v>
      </c>
      <c r="G1276" s="85">
        <f t="shared" si="46"/>
        <v>833.5733425509023</v>
      </c>
    </row>
    <row r="1277" spans="1:7" ht="14.25">
      <c r="A1277" s="83">
        <f t="shared" si="47"/>
        <v>131</v>
      </c>
      <c r="B1277" s="84" t="s">
        <v>1260</v>
      </c>
      <c r="C1277" s="84" t="s">
        <v>10</v>
      </c>
      <c r="D1277" s="84">
        <v>3</v>
      </c>
      <c r="E1277" s="84"/>
      <c r="F1277" s="85">
        <v>5685.255778663608</v>
      </c>
      <c r="G1277" s="85">
        <f t="shared" si="46"/>
        <v>5685.255778663608</v>
      </c>
    </row>
    <row r="1278" spans="1:7" ht="14.25">
      <c r="A1278" s="83">
        <f t="shared" si="47"/>
        <v>132</v>
      </c>
      <c r="B1278" s="84" t="s">
        <v>1261</v>
      </c>
      <c r="C1278" s="84" t="s">
        <v>10</v>
      </c>
      <c r="D1278" s="84">
        <v>3</v>
      </c>
      <c r="E1278" s="84"/>
      <c r="F1278" s="85">
        <v>3231.24595927842</v>
      </c>
      <c r="G1278" s="85">
        <f t="shared" si="46"/>
        <v>3231.24595927842</v>
      </c>
    </row>
    <row r="1279" spans="1:7" ht="14.25">
      <c r="A1279" s="83">
        <f t="shared" si="47"/>
        <v>133</v>
      </c>
      <c r="B1279" s="84" t="s">
        <v>1262</v>
      </c>
      <c r="C1279" s="84" t="s">
        <v>10</v>
      </c>
      <c r="D1279" s="84">
        <v>2</v>
      </c>
      <c r="E1279" s="84"/>
      <c r="F1279" s="85">
        <v>856.637196649963</v>
      </c>
      <c r="G1279" s="85">
        <f t="shared" si="46"/>
        <v>856.637196649963</v>
      </c>
    </row>
    <row r="1280" spans="1:7" ht="14.25">
      <c r="A1280" s="83">
        <f t="shared" si="47"/>
        <v>134</v>
      </c>
      <c r="B1280" s="84" t="s">
        <v>1263</v>
      </c>
      <c r="C1280" s="84" t="s">
        <v>27</v>
      </c>
      <c r="D1280" s="84">
        <v>420</v>
      </c>
      <c r="E1280" s="84"/>
      <c r="F1280" s="85">
        <f>40593.7213901821+46913.02</f>
        <v>87506.7413901821</v>
      </c>
      <c r="G1280" s="85">
        <f t="shared" si="46"/>
        <v>87506.7413901821</v>
      </c>
    </row>
    <row r="1281" spans="1:7" ht="14.25">
      <c r="A1281" s="83">
        <f t="shared" si="47"/>
        <v>135</v>
      </c>
      <c r="B1281" s="84" t="s">
        <v>1264</v>
      </c>
      <c r="C1281" s="84" t="s">
        <v>10</v>
      </c>
      <c r="D1281" s="84">
        <v>1</v>
      </c>
      <c r="E1281" s="84"/>
      <c r="F1281" s="85">
        <v>2088.5776136873055</v>
      </c>
      <c r="G1281" s="85">
        <f t="shared" si="46"/>
        <v>2088.5776136873055</v>
      </c>
    </row>
    <row r="1282" spans="1:7" ht="14.25">
      <c r="A1282" s="83">
        <f t="shared" si="47"/>
        <v>136</v>
      </c>
      <c r="B1282" s="84" t="s">
        <v>1265</v>
      </c>
      <c r="C1282" s="84" t="s">
        <v>10</v>
      </c>
      <c r="D1282" s="84">
        <v>3</v>
      </c>
      <c r="E1282" s="84"/>
      <c r="F1282" s="85">
        <v>10729.911041820162</v>
      </c>
      <c r="G1282" s="85">
        <f t="shared" si="46"/>
        <v>10729.911041820162</v>
      </c>
    </row>
    <row r="1283" spans="1:7" ht="14.25">
      <c r="A1283" s="83">
        <f t="shared" si="47"/>
        <v>137</v>
      </c>
      <c r="B1283" s="84" t="s">
        <v>1266</v>
      </c>
      <c r="C1283" s="84" t="s">
        <v>10</v>
      </c>
      <c r="D1283" s="84">
        <v>3</v>
      </c>
      <c r="E1283" s="84"/>
      <c r="F1283" s="85">
        <v>2197.2925928552672</v>
      </c>
      <c r="G1283" s="85">
        <f t="shared" si="46"/>
        <v>2197.2925928552672</v>
      </c>
    </row>
    <row r="1284" spans="1:7" ht="14.25">
      <c r="A1284" s="83">
        <f t="shared" si="47"/>
        <v>138</v>
      </c>
      <c r="B1284" s="84" t="s">
        <v>1267</v>
      </c>
      <c r="C1284" s="84" t="s">
        <v>10</v>
      </c>
      <c r="D1284" s="84">
        <v>1</v>
      </c>
      <c r="E1284" s="84"/>
      <c r="F1284" s="85">
        <v>1077.0819864261396</v>
      </c>
      <c r="G1284" s="85">
        <f t="shared" si="46"/>
        <v>1077.0819864261396</v>
      </c>
    </row>
    <row r="1285" spans="1:7" ht="14.25">
      <c r="A1285" s="83">
        <f t="shared" si="47"/>
        <v>139</v>
      </c>
      <c r="B1285" s="84" t="s">
        <v>1268</v>
      </c>
      <c r="C1285" s="84" t="s">
        <v>10</v>
      </c>
      <c r="D1285" s="84">
        <v>9</v>
      </c>
      <c r="E1285" s="84"/>
      <c r="F1285" s="85">
        <v>17055.767335990822</v>
      </c>
      <c r="G1285" s="85">
        <f t="shared" si="46"/>
        <v>17055.767335990822</v>
      </c>
    </row>
    <row r="1286" spans="1:7" ht="14.25">
      <c r="A1286" s="83">
        <f t="shared" si="47"/>
        <v>140</v>
      </c>
      <c r="B1286" s="84" t="s">
        <v>1269</v>
      </c>
      <c r="C1286" s="84" t="s">
        <v>10</v>
      </c>
      <c r="D1286" s="84">
        <v>3</v>
      </c>
      <c r="E1286" s="84"/>
      <c r="F1286" s="85">
        <v>1284.9557949749446</v>
      </c>
      <c r="G1286" s="85">
        <f t="shared" si="46"/>
        <v>1284.9557949749446</v>
      </c>
    </row>
    <row r="1287" spans="1:7" ht="14.25">
      <c r="A1287" s="83">
        <f t="shared" si="47"/>
        <v>141</v>
      </c>
      <c r="B1287" s="84" t="s">
        <v>1270</v>
      </c>
      <c r="C1287" s="84" t="s">
        <v>27</v>
      </c>
      <c r="D1287" s="84">
        <v>100</v>
      </c>
      <c r="E1287" s="84"/>
      <c r="F1287" s="85">
        <v>4901.777442080768</v>
      </c>
      <c r="G1287" s="85">
        <f t="shared" si="46"/>
        <v>4901.777442080768</v>
      </c>
    </row>
    <row r="1288" spans="1:7" ht="14.25">
      <c r="A1288" s="83">
        <f t="shared" si="47"/>
        <v>142</v>
      </c>
      <c r="B1288" s="84" t="s">
        <v>1271</v>
      </c>
      <c r="C1288" s="84" t="s">
        <v>10</v>
      </c>
      <c r="D1288" s="84">
        <v>2</v>
      </c>
      <c r="E1288" s="84"/>
      <c r="F1288" s="85">
        <v>4282.19415880733</v>
      </c>
      <c r="G1288" s="85">
        <f t="shared" si="46"/>
        <v>4282.19415880733</v>
      </c>
    </row>
    <row r="1289" spans="1:7" ht="14.25">
      <c r="A1289" s="83">
        <f t="shared" si="47"/>
        <v>143</v>
      </c>
      <c r="B1289" s="84" t="s">
        <v>1272</v>
      </c>
      <c r="C1289" s="84" t="s">
        <v>10</v>
      </c>
      <c r="D1289" s="84">
        <v>11</v>
      </c>
      <c r="E1289" s="84"/>
      <c r="F1289" s="85">
        <v>20845.9378550999</v>
      </c>
      <c r="G1289" s="85">
        <f t="shared" si="46"/>
        <v>20845.9378550999</v>
      </c>
    </row>
    <row r="1290" spans="1:7" ht="14.25">
      <c r="A1290" s="83">
        <f t="shared" si="47"/>
        <v>144</v>
      </c>
      <c r="B1290" s="84" t="s">
        <v>1273</v>
      </c>
      <c r="C1290" s="84" t="s">
        <v>10</v>
      </c>
      <c r="D1290" s="84">
        <v>2</v>
      </c>
      <c r="E1290" s="84"/>
      <c r="F1290" s="85">
        <v>694.3558259652402</v>
      </c>
      <c r="G1290" s="85">
        <f t="shared" si="46"/>
        <v>694.3558259652402</v>
      </c>
    </row>
    <row r="1291" spans="1:7" ht="14.25">
      <c r="A1291" s="83">
        <f t="shared" si="47"/>
        <v>145</v>
      </c>
      <c r="B1291" s="84" t="s">
        <v>1274</v>
      </c>
      <c r="C1291" s="84" t="s">
        <v>10</v>
      </c>
      <c r="D1291" s="84">
        <v>2</v>
      </c>
      <c r="E1291" s="84"/>
      <c r="F1291" s="85">
        <v>856.637196649963</v>
      </c>
      <c r="G1291" s="85">
        <f t="shared" si="46"/>
        <v>856.637196649963</v>
      </c>
    </row>
    <row r="1292" spans="1:7" ht="14.25">
      <c r="A1292" s="83">
        <f t="shared" si="47"/>
        <v>146</v>
      </c>
      <c r="B1292" s="84" t="s">
        <v>1275</v>
      </c>
      <c r="C1292" s="84" t="s">
        <v>27</v>
      </c>
      <c r="D1292" s="84">
        <v>1190</v>
      </c>
      <c r="E1292" s="84"/>
      <c r="F1292" s="85">
        <v>119405.01256989628</v>
      </c>
      <c r="G1292" s="85">
        <f t="shared" si="46"/>
        <v>119405.01256989628</v>
      </c>
    </row>
    <row r="1293" spans="1:7" ht="14.25">
      <c r="A1293" s="83">
        <f t="shared" si="47"/>
        <v>147</v>
      </c>
      <c r="B1293" s="84" t="s">
        <v>1276</v>
      </c>
      <c r="C1293" s="84" t="s">
        <v>10</v>
      </c>
      <c r="D1293" s="84">
        <v>14</v>
      </c>
      <c r="E1293" s="84"/>
      <c r="F1293" s="85">
        <v>29502.683920204076</v>
      </c>
      <c r="G1293" s="85">
        <f t="shared" si="46"/>
        <v>29502.683920204076</v>
      </c>
    </row>
    <row r="1294" spans="1:7" ht="14.25">
      <c r="A1294" s="83">
        <f t="shared" si="47"/>
        <v>148</v>
      </c>
      <c r="B1294" s="84" t="s">
        <v>1277</v>
      </c>
      <c r="C1294" s="84" t="s">
        <v>10</v>
      </c>
      <c r="D1294" s="84">
        <v>5</v>
      </c>
      <c r="E1294" s="84"/>
      <c r="F1294" s="85">
        <v>2083.9333563772557</v>
      </c>
      <c r="G1294" s="85">
        <f t="shared" si="46"/>
        <v>2083.9333563772557</v>
      </c>
    </row>
    <row r="1295" spans="1:7" ht="14.25">
      <c r="A1295" s="83">
        <f t="shared" si="47"/>
        <v>149</v>
      </c>
      <c r="B1295" s="84" t="s">
        <v>1278</v>
      </c>
      <c r="C1295" s="84" t="s">
        <v>10</v>
      </c>
      <c r="D1295" s="84">
        <v>125</v>
      </c>
      <c r="E1295" s="84"/>
      <c r="F1295" s="85">
        <v>236885.657444317</v>
      </c>
      <c r="G1295" s="85">
        <f t="shared" si="46"/>
        <v>236885.657444317</v>
      </c>
    </row>
    <row r="1296" spans="1:7" ht="14.25">
      <c r="A1296" s="83">
        <f t="shared" si="47"/>
        <v>150</v>
      </c>
      <c r="B1296" s="84" t="s">
        <v>1279</v>
      </c>
      <c r="C1296" s="84" t="s">
        <v>10</v>
      </c>
      <c r="D1296" s="84">
        <v>9</v>
      </c>
      <c r="E1296" s="84"/>
      <c r="F1296" s="85">
        <v>9693.737877835258</v>
      </c>
      <c r="G1296" s="85">
        <f t="shared" si="46"/>
        <v>9693.737877835258</v>
      </c>
    </row>
    <row r="1297" spans="1:7" ht="14.25">
      <c r="A1297" s="83">
        <f t="shared" si="47"/>
        <v>151</v>
      </c>
      <c r="B1297" s="84" t="s">
        <v>1280</v>
      </c>
      <c r="C1297" s="84" t="s">
        <v>10</v>
      </c>
      <c r="D1297" s="84">
        <v>5</v>
      </c>
      <c r="E1297" s="84"/>
      <c r="F1297" s="85">
        <v>2141.5929916249074</v>
      </c>
      <c r="G1297" s="85">
        <f t="shared" si="46"/>
        <v>2141.5929916249074</v>
      </c>
    </row>
    <row r="1298" spans="1:7" ht="14.25">
      <c r="A1298" s="83">
        <f t="shared" si="47"/>
        <v>152</v>
      </c>
      <c r="B1298" s="84" t="s">
        <v>1281</v>
      </c>
      <c r="C1298" s="84" t="s">
        <v>27</v>
      </c>
      <c r="D1298" s="84">
        <v>85</v>
      </c>
      <c r="E1298" s="84"/>
      <c r="F1298" s="85">
        <v>4305.250141283831</v>
      </c>
      <c r="G1298" s="85">
        <f t="shared" si="46"/>
        <v>4305.250141283831</v>
      </c>
    </row>
    <row r="1299" spans="1:7" ht="14.25">
      <c r="A1299" s="83">
        <f t="shared" si="47"/>
        <v>153</v>
      </c>
      <c r="B1299" s="84" t="s">
        <v>1282</v>
      </c>
      <c r="C1299" s="84" t="s">
        <v>10</v>
      </c>
      <c r="D1299" s="84">
        <v>1</v>
      </c>
      <c r="E1299" s="84"/>
      <c r="F1299" s="85">
        <v>2141.097079403665</v>
      </c>
      <c r="G1299" s="85">
        <f t="shared" si="46"/>
        <v>2141.097079403665</v>
      </c>
    </row>
    <row r="1300" spans="1:7" ht="14.25">
      <c r="A1300" s="83">
        <f t="shared" si="47"/>
        <v>154</v>
      </c>
      <c r="B1300" s="84" t="s">
        <v>1283</v>
      </c>
      <c r="C1300" s="84" t="s">
        <v>10</v>
      </c>
      <c r="D1300" s="84">
        <v>8</v>
      </c>
      <c r="E1300" s="84"/>
      <c r="F1300" s="85">
        <v>15160.682076436287</v>
      </c>
      <c r="G1300" s="85">
        <f t="shared" si="46"/>
        <v>15160.682076436287</v>
      </c>
    </row>
    <row r="1301" spans="1:7" ht="14.25">
      <c r="A1301" s="83">
        <f t="shared" si="47"/>
        <v>155</v>
      </c>
      <c r="B1301" s="84" t="s">
        <v>1284</v>
      </c>
      <c r="C1301" s="84" t="s">
        <v>10</v>
      </c>
      <c r="D1301" s="84">
        <v>1</v>
      </c>
      <c r="E1301" s="84"/>
      <c r="F1301" s="85">
        <v>347.1779129826201</v>
      </c>
      <c r="G1301" s="85">
        <f t="shared" si="46"/>
        <v>347.1779129826201</v>
      </c>
    </row>
    <row r="1302" spans="1:7" ht="14.25">
      <c r="A1302" s="83">
        <f t="shared" si="47"/>
        <v>156</v>
      </c>
      <c r="B1302" s="84" t="s">
        <v>1285</v>
      </c>
      <c r="C1302" s="84" t="s">
        <v>10</v>
      </c>
      <c r="D1302" s="84">
        <v>1</v>
      </c>
      <c r="E1302" s="84"/>
      <c r="F1302" s="85">
        <v>428.3185983249815</v>
      </c>
      <c r="G1302" s="85">
        <f t="shared" si="46"/>
        <v>428.3185983249815</v>
      </c>
    </row>
    <row r="1303" spans="1:7" ht="14.25">
      <c r="A1303" s="83">
        <f t="shared" si="47"/>
        <v>157</v>
      </c>
      <c r="B1303" s="84" t="s">
        <v>1286</v>
      </c>
      <c r="C1303" s="84" t="s">
        <v>27</v>
      </c>
      <c r="D1303" s="84">
        <v>1100</v>
      </c>
      <c r="E1303" s="84"/>
      <c r="F1303" s="85">
        <f>106141.383658654+23955.2</f>
        <v>130096.583658654</v>
      </c>
      <c r="G1303" s="85">
        <f t="shared" si="46"/>
        <v>130096.583658654</v>
      </c>
    </row>
    <row r="1304" spans="1:7" ht="14.25">
      <c r="A1304" s="83">
        <f t="shared" si="47"/>
        <v>158</v>
      </c>
      <c r="B1304" s="84" t="s">
        <v>1287</v>
      </c>
      <c r="C1304" s="84" t="s">
        <v>10</v>
      </c>
      <c r="D1304" s="84">
        <v>10</v>
      </c>
      <c r="E1304" s="84"/>
      <c r="F1304" s="85">
        <v>20885.776136873053</v>
      </c>
      <c r="G1304" s="85">
        <f t="shared" si="46"/>
        <v>20885.776136873053</v>
      </c>
    </row>
    <row r="1305" spans="1:7" ht="14.25">
      <c r="A1305" s="83">
        <f t="shared" si="47"/>
        <v>159</v>
      </c>
      <c r="B1305" s="84" t="s">
        <v>1288</v>
      </c>
      <c r="C1305" s="84" t="s">
        <v>10</v>
      </c>
      <c r="D1305" s="84">
        <v>3</v>
      </c>
      <c r="E1305" s="84"/>
      <c r="F1305" s="85">
        <v>10729.911041820162</v>
      </c>
      <c r="G1305" s="85">
        <f t="shared" si="46"/>
        <v>10729.911041820162</v>
      </c>
    </row>
    <row r="1306" spans="1:7" ht="14.25">
      <c r="A1306" s="83">
        <f t="shared" si="47"/>
        <v>160</v>
      </c>
      <c r="B1306" s="84" t="s">
        <v>1289</v>
      </c>
      <c r="C1306" s="84" t="s">
        <v>10</v>
      </c>
      <c r="D1306" s="84">
        <v>1</v>
      </c>
      <c r="E1306" s="84"/>
      <c r="F1306" s="85">
        <v>6323.770314192419</v>
      </c>
      <c r="G1306" s="85">
        <f t="shared" si="46"/>
        <v>6323.770314192419</v>
      </c>
    </row>
    <row r="1307" spans="1:7" ht="14.25">
      <c r="A1307" s="83">
        <f t="shared" si="47"/>
        <v>161</v>
      </c>
      <c r="B1307" s="84" t="s">
        <v>1290</v>
      </c>
      <c r="C1307" s="84" t="s">
        <v>10</v>
      </c>
      <c r="D1307" s="84">
        <v>6</v>
      </c>
      <c r="E1307" s="84"/>
      <c r="F1307" s="85">
        <v>4394.5851857105345</v>
      </c>
      <c r="G1307" s="85">
        <f>E1307+F1307</f>
        <v>4394.5851857105345</v>
      </c>
    </row>
    <row r="1308" spans="1:7" ht="14.25">
      <c r="A1308" s="83">
        <f aca="true" t="shared" si="48" ref="A1308:A1317">A1307+1</f>
        <v>162</v>
      </c>
      <c r="B1308" s="84" t="s">
        <v>1291</v>
      </c>
      <c r="C1308" s="84" t="s">
        <v>10</v>
      </c>
      <c r="D1308" s="84">
        <v>1</v>
      </c>
      <c r="E1308" s="84"/>
      <c r="F1308" s="85">
        <v>5682.248818845915</v>
      </c>
      <c r="G1308" s="85">
        <f>E1308+F1308</f>
        <v>5682.248818845915</v>
      </c>
    </row>
    <row r="1309" spans="1:7" ht="14.25">
      <c r="A1309" s="83">
        <f t="shared" si="48"/>
        <v>163</v>
      </c>
      <c r="B1309" s="84" t="s">
        <v>1292</v>
      </c>
      <c r="C1309" s="84" t="s">
        <v>10</v>
      </c>
      <c r="D1309" s="84">
        <v>90</v>
      </c>
      <c r="E1309" s="84"/>
      <c r="F1309" s="85">
        <v>170557.67335990822</v>
      </c>
      <c r="G1309" s="85">
        <f>E1309+F1309</f>
        <v>170557.67335990822</v>
      </c>
    </row>
    <row r="1310" spans="1:7" ht="14.25">
      <c r="A1310" s="83">
        <f t="shared" si="48"/>
        <v>164</v>
      </c>
      <c r="B1310" s="84" t="s">
        <v>1293</v>
      </c>
      <c r="C1310" s="84" t="s">
        <v>10</v>
      </c>
      <c r="D1310" s="84">
        <v>10</v>
      </c>
      <c r="E1310" s="84"/>
      <c r="F1310" s="85">
        <v>10770.819864261397</v>
      </c>
      <c r="G1310" s="85">
        <f>E1310+F1310</f>
        <v>10770.819864261397</v>
      </c>
    </row>
    <row r="1311" spans="1:7" ht="14.25">
      <c r="A1311" s="83">
        <f t="shared" si="48"/>
        <v>165</v>
      </c>
      <c r="B1311" s="84" t="s">
        <v>1294</v>
      </c>
      <c r="C1311" s="84" t="s">
        <v>10</v>
      </c>
      <c r="D1311" s="84">
        <v>4</v>
      </c>
      <c r="E1311" s="84"/>
      <c r="F1311" s="85">
        <v>1713.274393299926</v>
      </c>
      <c r="G1311" s="85">
        <f>E1311+F1311</f>
        <v>1713.274393299926</v>
      </c>
    </row>
    <row r="1312" spans="1:7" ht="14.25">
      <c r="A1312" s="83">
        <f t="shared" si="48"/>
        <v>166</v>
      </c>
      <c r="B1312" s="84" t="s">
        <v>1295</v>
      </c>
      <c r="C1312" s="84" t="s">
        <v>27</v>
      </c>
      <c r="D1312" s="84">
        <v>500</v>
      </c>
      <c r="E1312" s="84"/>
      <c r="F1312" s="85">
        <v>48463.61219262547</v>
      </c>
      <c r="G1312" s="85">
        <f>E1312+F1312</f>
        <v>48463.61219262547</v>
      </c>
    </row>
    <row r="1313" spans="1:7" ht="14.25">
      <c r="A1313" s="83">
        <f t="shared" si="48"/>
        <v>167</v>
      </c>
      <c r="B1313" s="84" t="s">
        <v>1296</v>
      </c>
      <c r="C1313" s="84" t="s">
        <v>10</v>
      </c>
      <c r="D1313" s="84">
        <v>8</v>
      </c>
      <c r="E1313" s="84"/>
      <c r="F1313" s="85">
        <v>16813.659840931163</v>
      </c>
      <c r="G1313" s="85">
        <f>E1313+F1313</f>
        <v>16813.659840931163</v>
      </c>
    </row>
    <row r="1314" spans="1:7" ht="14.25">
      <c r="A1314" s="83">
        <f t="shared" si="48"/>
        <v>168</v>
      </c>
      <c r="B1314" s="84" t="s">
        <v>1297</v>
      </c>
      <c r="C1314" s="84" t="s">
        <v>10</v>
      </c>
      <c r="D1314" s="84">
        <v>57</v>
      </c>
      <c r="E1314" s="84"/>
      <c r="F1314" s="85">
        <v>108019.85979460855</v>
      </c>
      <c r="G1314" s="85">
        <f>E1314+F1314</f>
        <v>108019.85979460855</v>
      </c>
    </row>
    <row r="1315" spans="1:7" ht="14.25">
      <c r="A1315" s="83">
        <f t="shared" si="48"/>
        <v>169</v>
      </c>
      <c r="B1315" s="84" t="s">
        <v>1298</v>
      </c>
      <c r="C1315" s="84" t="s">
        <v>10</v>
      </c>
      <c r="D1315" s="84">
        <v>2</v>
      </c>
      <c r="E1315" s="84"/>
      <c r="F1315" s="85">
        <v>833.5733425509023</v>
      </c>
      <c r="G1315" s="85">
        <f>E1315+F1315</f>
        <v>833.5733425509023</v>
      </c>
    </row>
    <row r="1316" spans="1:7" ht="14.25">
      <c r="A1316" s="83">
        <f t="shared" si="48"/>
        <v>170</v>
      </c>
      <c r="B1316" s="84" t="s">
        <v>1299</v>
      </c>
      <c r="C1316" s="84" t="s">
        <v>10</v>
      </c>
      <c r="D1316" s="84">
        <v>6</v>
      </c>
      <c r="E1316" s="84"/>
      <c r="F1316" s="85">
        <v>6462.49191855684</v>
      </c>
      <c r="G1316" s="85">
        <f>E1316+F1316</f>
        <v>6462.49191855684</v>
      </c>
    </row>
    <row r="1317" spans="1:7" ht="14.25">
      <c r="A1317" s="83">
        <f t="shared" si="48"/>
        <v>171</v>
      </c>
      <c r="B1317" s="84" t="s">
        <v>1300</v>
      </c>
      <c r="C1317" s="84" t="s">
        <v>10</v>
      </c>
      <c r="D1317" s="84">
        <v>2</v>
      </c>
      <c r="E1317" s="84"/>
      <c r="F1317" s="85">
        <v>856.637196649963</v>
      </c>
      <c r="G1317" s="85">
        <f>E1317+F1317</f>
        <v>856.637196649963</v>
      </c>
    </row>
    <row r="1318" spans="1:7" ht="14.25">
      <c r="A1318" s="76"/>
      <c r="B1318" s="77"/>
      <c r="C1318" s="77"/>
      <c r="D1318" s="77"/>
      <c r="E1318" s="77"/>
      <c r="F1318" s="91">
        <f>SUM(F1147:F1317)</f>
        <v>3720327.967637575</v>
      </c>
      <c r="G1318" s="79"/>
    </row>
    <row r="1319" spans="1:7" ht="14.25">
      <c r="A1319" s="76"/>
      <c r="B1319" s="77"/>
      <c r="C1319" s="77"/>
      <c r="D1319" s="77"/>
      <c r="E1319" s="77"/>
      <c r="F1319" s="79"/>
      <c r="G1319" s="79"/>
    </row>
    <row r="1320" spans="1:7" ht="14.25">
      <c r="A1320" s="76"/>
      <c r="B1320" s="78" t="s">
        <v>1301</v>
      </c>
      <c r="C1320" s="80"/>
      <c r="D1320" s="80"/>
      <c r="E1320" s="81"/>
      <c r="F1320" s="79"/>
      <c r="G1320" s="79"/>
    </row>
    <row r="1321" spans="1:7" ht="14.25">
      <c r="A1321" s="83">
        <v>1</v>
      </c>
      <c r="B1321" s="84" t="s">
        <v>1302</v>
      </c>
      <c r="C1321" s="84" t="s">
        <v>27</v>
      </c>
      <c r="D1321" s="84">
        <v>360</v>
      </c>
      <c r="E1321" s="84"/>
      <c r="F1321" s="85">
        <v>38224.48107413918</v>
      </c>
      <c r="G1321" s="85">
        <f aca="true" t="shared" si="49" ref="G1321:G1358">E1321+F1321</f>
        <v>38224.48107413918</v>
      </c>
    </row>
    <row r="1322" spans="1:7" ht="14.25">
      <c r="A1322" s="83">
        <f aca="true" t="shared" si="50" ref="A1322:A1358">A1321+1</f>
        <v>2</v>
      </c>
      <c r="B1322" s="84" t="s">
        <v>1303</v>
      </c>
      <c r="C1322" s="84" t="s">
        <v>10</v>
      </c>
      <c r="D1322" s="84">
        <v>8</v>
      </c>
      <c r="E1322" s="84"/>
      <c r="F1322" s="85">
        <v>16813.659840931163</v>
      </c>
      <c r="G1322" s="85">
        <f t="shared" si="49"/>
        <v>16813.659840931163</v>
      </c>
    </row>
    <row r="1323" spans="1:7" ht="14.25">
      <c r="A1323" s="83">
        <f t="shared" si="50"/>
        <v>3</v>
      </c>
      <c r="B1323" s="84" t="s">
        <v>1304</v>
      </c>
      <c r="C1323" s="84" t="s">
        <v>10</v>
      </c>
      <c r="D1323" s="84">
        <v>14</v>
      </c>
      <c r="E1323" s="84"/>
      <c r="F1323" s="85">
        <v>25296.37220286942</v>
      </c>
      <c r="G1323" s="85">
        <f t="shared" si="49"/>
        <v>25296.37220286942</v>
      </c>
    </row>
    <row r="1324" spans="1:7" ht="14.25">
      <c r="A1324" s="83">
        <f t="shared" si="50"/>
        <v>4</v>
      </c>
      <c r="B1324" s="84" t="s">
        <v>1305</v>
      </c>
      <c r="C1324" s="84" t="s">
        <v>10</v>
      </c>
      <c r="D1324" s="84">
        <v>2</v>
      </c>
      <c r="E1324" s="84"/>
      <c r="F1324" s="85">
        <v>833.5733425509023</v>
      </c>
      <c r="G1324" s="85">
        <f t="shared" si="49"/>
        <v>833.5733425509023</v>
      </c>
    </row>
    <row r="1325" spans="1:7" ht="14.25">
      <c r="A1325" s="83">
        <f t="shared" si="50"/>
        <v>5</v>
      </c>
      <c r="B1325" s="84" t="s">
        <v>1306</v>
      </c>
      <c r="C1325" s="84" t="s">
        <v>10</v>
      </c>
      <c r="D1325" s="84">
        <v>6</v>
      </c>
      <c r="E1325" s="84"/>
      <c r="F1325" s="85">
        <v>6462.49191855684</v>
      </c>
      <c r="G1325" s="85">
        <f t="shared" si="49"/>
        <v>6462.49191855684</v>
      </c>
    </row>
    <row r="1326" spans="1:7" ht="14.25">
      <c r="A1326" s="83">
        <f t="shared" si="50"/>
        <v>6</v>
      </c>
      <c r="B1326" s="84" t="s">
        <v>1307</v>
      </c>
      <c r="C1326" s="84" t="s">
        <v>10</v>
      </c>
      <c r="D1326" s="84">
        <v>2</v>
      </c>
      <c r="E1326" s="84"/>
      <c r="F1326" s="85">
        <v>856.637196649963</v>
      </c>
      <c r="G1326" s="85">
        <f t="shared" si="49"/>
        <v>856.637196649963</v>
      </c>
    </row>
    <row r="1327" spans="1:7" ht="14.25">
      <c r="A1327" s="83">
        <f t="shared" si="50"/>
        <v>7</v>
      </c>
      <c r="B1327" s="84" t="s">
        <v>1308</v>
      </c>
      <c r="C1327" s="84" t="s">
        <v>27</v>
      </c>
      <c r="D1327" s="84">
        <v>25</v>
      </c>
      <c r="E1327" s="84"/>
      <c r="F1327" s="85">
        <v>2205.534181674966</v>
      </c>
      <c r="G1327" s="85">
        <f t="shared" si="49"/>
        <v>2205.534181674966</v>
      </c>
    </row>
    <row r="1328" spans="1:7" ht="14.25">
      <c r="A1328" s="83">
        <f t="shared" si="50"/>
        <v>8</v>
      </c>
      <c r="B1328" s="84" t="s">
        <v>1309</v>
      </c>
      <c r="C1328" s="84" t="s">
        <v>10</v>
      </c>
      <c r="D1328" s="84">
        <v>1</v>
      </c>
      <c r="E1328" s="84"/>
      <c r="F1328" s="85">
        <v>2141.097079403665</v>
      </c>
      <c r="G1328" s="85">
        <f t="shared" si="49"/>
        <v>2141.097079403665</v>
      </c>
    </row>
    <row r="1329" spans="1:7" ht="14.25">
      <c r="A1329" s="83">
        <f t="shared" si="50"/>
        <v>9</v>
      </c>
      <c r="B1329" s="84" t="s">
        <v>1310</v>
      </c>
      <c r="C1329" s="84" t="s">
        <v>10</v>
      </c>
      <c r="D1329" s="84">
        <v>1</v>
      </c>
      <c r="E1329" s="84"/>
      <c r="F1329" s="85">
        <v>416.78667127545117</v>
      </c>
      <c r="G1329" s="85">
        <f t="shared" si="49"/>
        <v>416.78667127545117</v>
      </c>
    </row>
    <row r="1330" spans="1:7" ht="14.25">
      <c r="A1330" s="83">
        <f t="shared" si="50"/>
        <v>10</v>
      </c>
      <c r="B1330" s="84" t="s">
        <v>1311</v>
      </c>
      <c r="C1330" s="84" t="s">
        <v>10</v>
      </c>
      <c r="D1330" s="84">
        <v>1</v>
      </c>
      <c r="E1330" s="84"/>
      <c r="F1330" s="85">
        <v>428.3185983249815</v>
      </c>
      <c r="G1330" s="85">
        <f t="shared" si="49"/>
        <v>428.3185983249815</v>
      </c>
    </row>
    <row r="1331" spans="1:7" ht="14.25">
      <c r="A1331" s="83">
        <f t="shared" si="50"/>
        <v>11</v>
      </c>
      <c r="B1331" s="84" t="s">
        <v>1312</v>
      </c>
      <c r="C1331" s="84" t="s">
        <v>27</v>
      </c>
      <c r="D1331" s="84">
        <v>550</v>
      </c>
      <c r="E1331" s="84"/>
      <c r="F1331" s="85">
        <v>33931.612995141295</v>
      </c>
      <c r="G1331" s="85">
        <f t="shared" si="49"/>
        <v>33931.612995141295</v>
      </c>
    </row>
    <row r="1332" spans="1:7" ht="14.25">
      <c r="A1332" s="83">
        <f t="shared" si="50"/>
        <v>12</v>
      </c>
      <c r="B1332" s="84" t="s">
        <v>1313</v>
      </c>
      <c r="C1332" s="84" t="s">
        <v>10</v>
      </c>
      <c r="D1332" s="84">
        <v>6</v>
      </c>
      <c r="E1332" s="84"/>
      <c r="F1332" s="85">
        <v>12583.989083651471</v>
      </c>
      <c r="G1332" s="85">
        <f t="shared" si="49"/>
        <v>12583.989083651471</v>
      </c>
    </row>
    <row r="1333" spans="1:7" ht="14.25">
      <c r="A1333" s="83">
        <f t="shared" si="50"/>
        <v>13</v>
      </c>
      <c r="B1333" s="84" t="s">
        <v>1314</v>
      </c>
      <c r="C1333" s="84" t="s">
        <v>10</v>
      </c>
      <c r="D1333" s="84">
        <v>1</v>
      </c>
      <c r="E1333" s="84"/>
      <c r="F1333" s="85">
        <v>416.78667127545117</v>
      </c>
      <c r="G1333" s="85">
        <f t="shared" si="49"/>
        <v>416.78667127545117</v>
      </c>
    </row>
    <row r="1334" spans="1:7" ht="14.25">
      <c r="A1334" s="83">
        <f t="shared" si="50"/>
        <v>14</v>
      </c>
      <c r="B1334" s="84" t="s">
        <v>1315</v>
      </c>
      <c r="C1334" s="84" t="s">
        <v>10</v>
      </c>
      <c r="D1334" s="84">
        <v>5</v>
      </c>
      <c r="E1334" s="84"/>
      <c r="F1334" s="85">
        <v>5385.4099321306985</v>
      </c>
      <c r="G1334" s="85">
        <f t="shared" si="49"/>
        <v>5385.4099321306985</v>
      </c>
    </row>
    <row r="1335" spans="1:7" ht="14.25">
      <c r="A1335" s="83">
        <f t="shared" si="50"/>
        <v>15</v>
      </c>
      <c r="B1335" s="84" t="s">
        <v>1316</v>
      </c>
      <c r="C1335" s="84" t="s">
        <v>10</v>
      </c>
      <c r="D1335" s="84">
        <v>1</v>
      </c>
      <c r="E1335" s="84"/>
      <c r="F1335" s="85">
        <v>428.3185983249815</v>
      </c>
      <c r="G1335" s="85">
        <f t="shared" si="49"/>
        <v>428.3185983249815</v>
      </c>
    </row>
    <row r="1336" spans="1:7" ht="14.25">
      <c r="A1336" s="83">
        <f t="shared" si="50"/>
        <v>16</v>
      </c>
      <c r="B1336" s="84" t="s">
        <v>1317</v>
      </c>
      <c r="C1336" s="84" t="s">
        <v>27</v>
      </c>
      <c r="D1336" s="84">
        <v>250</v>
      </c>
      <c r="E1336" s="84"/>
      <c r="F1336" s="85">
        <v>15423.460452336954</v>
      </c>
      <c r="G1336" s="85">
        <f t="shared" si="49"/>
        <v>15423.460452336954</v>
      </c>
    </row>
    <row r="1337" spans="1:7" ht="14.25">
      <c r="A1337" s="83">
        <f t="shared" si="50"/>
        <v>17</v>
      </c>
      <c r="B1337" s="84" t="s">
        <v>1318</v>
      </c>
      <c r="C1337" s="84" t="s">
        <v>10</v>
      </c>
      <c r="D1337" s="84">
        <v>4</v>
      </c>
      <c r="E1337" s="84"/>
      <c r="F1337" s="85">
        <v>8459.349386181939</v>
      </c>
      <c r="G1337" s="85">
        <f t="shared" si="49"/>
        <v>8459.349386181939</v>
      </c>
    </row>
    <row r="1338" spans="1:7" ht="14.25">
      <c r="A1338" s="83">
        <f t="shared" si="50"/>
        <v>18</v>
      </c>
      <c r="B1338" s="84" t="s">
        <v>1319</v>
      </c>
      <c r="C1338" s="84" t="s">
        <v>10</v>
      </c>
      <c r="D1338" s="84">
        <v>2</v>
      </c>
      <c r="E1338" s="84"/>
      <c r="F1338" s="85">
        <v>833.5733425509023</v>
      </c>
      <c r="G1338" s="85">
        <f t="shared" si="49"/>
        <v>833.5733425509023</v>
      </c>
    </row>
    <row r="1339" spans="1:7" ht="14.25">
      <c r="A1339" s="83">
        <f t="shared" si="50"/>
        <v>19</v>
      </c>
      <c r="B1339" s="84" t="s">
        <v>1320</v>
      </c>
      <c r="C1339" s="84" t="s">
        <v>10</v>
      </c>
      <c r="D1339" s="84">
        <v>2</v>
      </c>
      <c r="E1339" s="84"/>
      <c r="F1339" s="85">
        <v>2154.163972852279</v>
      </c>
      <c r="G1339" s="85">
        <f t="shared" si="49"/>
        <v>2154.163972852279</v>
      </c>
    </row>
    <row r="1340" spans="1:7" ht="14.25">
      <c r="A1340" s="83">
        <f t="shared" si="50"/>
        <v>20</v>
      </c>
      <c r="B1340" s="84" t="s">
        <v>1321</v>
      </c>
      <c r="C1340" s="84" t="s">
        <v>10</v>
      </c>
      <c r="D1340" s="84">
        <v>2</v>
      </c>
      <c r="E1340" s="84"/>
      <c r="F1340" s="85">
        <v>856.637196649963</v>
      </c>
      <c r="G1340" s="85">
        <f t="shared" si="49"/>
        <v>856.637196649963</v>
      </c>
    </row>
    <row r="1341" spans="1:7" ht="14.25">
      <c r="A1341" s="83">
        <f t="shared" si="50"/>
        <v>21</v>
      </c>
      <c r="B1341" s="84" t="s">
        <v>1322</v>
      </c>
      <c r="C1341" s="84" t="s">
        <v>27</v>
      </c>
      <c r="D1341" s="84">
        <v>185</v>
      </c>
      <c r="E1341" s="84"/>
      <c r="F1341" s="85">
        <v>11413.364670540625</v>
      </c>
      <c r="G1341" s="85">
        <f t="shared" si="49"/>
        <v>11413.364670540625</v>
      </c>
    </row>
    <row r="1342" spans="1:7" ht="14.25">
      <c r="A1342" s="83">
        <f t="shared" si="50"/>
        <v>22</v>
      </c>
      <c r="B1342" s="84" t="s">
        <v>1323</v>
      </c>
      <c r="C1342" s="84" t="s">
        <v>10</v>
      </c>
      <c r="D1342" s="84">
        <v>4</v>
      </c>
      <c r="E1342" s="84"/>
      <c r="F1342" s="85">
        <v>8406.829920465581</v>
      </c>
      <c r="G1342" s="85">
        <f t="shared" si="49"/>
        <v>8406.829920465581</v>
      </c>
    </row>
    <row r="1343" spans="1:7" ht="14.25">
      <c r="A1343" s="83">
        <f t="shared" si="50"/>
        <v>23</v>
      </c>
      <c r="B1343" s="84" t="s">
        <v>1324</v>
      </c>
      <c r="C1343" s="84" t="s">
        <v>10</v>
      </c>
      <c r="D1343" s="84">
        <v>1</v>
      </c>
      <c r="E1343" s="84"/>
      <c r="F1343" s="85">
        <v>416.78667127545117</v>
      </c>
      <c r="G1343" s="85">
        <f t="shared" si="49"/>
        <v>416.78667127545117</v>
      </c>
    </row>
    <row r="1344" spans="1:7" ht="14.25">
      <c r="A1344" s="83">
        <f t="shared" si="50"/>
        <v>24</v>
      </c>
      <c r="B1344" s="84" t="s">
        <v>1325</v>
      </c>
      <c r="C1344" s="84" t="s">
        <v>10</v>
      </c>
      <c r="D1344" s="84">
        <v>3</v>
      </c>
      <c r="E1344" s="84"/>
      <c r="F1344" s="85">
        <v>5420.651186329161</v>
      </c>
      <c r="G1344" s="85">
        <f t="shared" si="49"/>
        <v>5420.651186329161</v>
      </c>
    </row>
    <row r="1345" spans="1:7" ht="14.25">
      <c r="A1345" s="83">
        <f t="shared" si="50"/>
        <v>25</v>
      </c>
      <c r="B1345" s="84" t="s">
        <v>1326</v>
      </c>
      <c r="C1345" s="84" t="s">
        <v>10</v>
      </c>
      <c r="D1345" s="84">
        <v>3</v>
      </c>
      <c r="E1345" s="84"/>
      <c r="F1345" s="85">
        <v>3231.24595927842</v>
      </c>
      <c r="G1345" s="85">
        <f t="shared" si="49"/>
        <v>3231.24595927842</v>
      </c>
    </row>
    <row r="1346" spans="1:7" ht="14.25">
      <c r="A1346" s="83">
        <f t="shared" si="50"/>
        <v>26</v>
      </c>
      <c r="B1346" s="84" t="s">
        <v>1327</v>
      </c>
      <c r="C1346" s="84" t="s">
        <v>10</v>
      </c>
      <c r="D1346" s="84">
        <v>1</v>
      </c>
      <c r="E1346" s="84"/>
      <c r="F1346" s="85">
        <v>428.3185983249815</v>
      </c>
      <c r="G1346" s="85">
        <f t="shared" si="49"/>
        <v>428.3185983249815</v>
      </c>
    </row>
    <row r="1347" spans="1:7" ht="14.25">
      <c r="A1347" s="83">
        <f t="shared" si="50"/>
        <v>27</v>
      </c>
      <c r="B1347" s="84" t="s">
        <v>1328</v>
      </c>
      <c r="C1347" s="84" t="s">
        <v>27</v>
      </c>
      <c r="D1347" s="84">
        <v>95</v>
      </c>
      <c r="E1347" s="84"/>
      <c r="F1347" s="85">
        <v>5775.01589070852</v>
      </c>
      <c r="G1347" s="85">
        <f t="shared" si="49"/>
        <v>5775.01589070852</v>
      </c>
    </row>
    <row r="1348" spans="1:7" ht="14.25">
      <c r="A1348" s="83">
        <f t="shared" si="50"/>
        <v>28</v>
      </c>
      <c r="B1348" s="84" t="s">
        <v>1329</v>
      </c>
      <c r="C1348" s="84" t="s">
        <v>10</v>
      </c>
      <c r="D1348" s="84">
        <v>3</v>
      </c>
      <c r="E1348" s="84"/>
      <c r="F1348" s="85">
        <v>6370.504137327615</v>
      </c>
      <c r="G1348" s="85">
        <f t="shared" si="49"/>
        <v>6370.504137327615</v>
      </c>
    </row>
    <row r="1349" spans="1:7" ht="14.25">
      <c r="A1349" s="83">
        <f t="shared" si="50"/>
        <v>29</v>
      </c>
      <c r="B1349" s="84" t="s">
        <v>1330</v>
      </c>
      <c r="C1349" s="84" t="s">
        <v>10</v>
      </c>
      <c r="D1349" s="84">
        <v>2</v>
      </c>
      <c r="E1349" s="84"/>
      <c r="F1349" s="85">
        <v>833.5733425509023</v>
      </c>
      <c r="G1349" s="85">
        <f t="shared" si="49"/>
        <v>833.5733425509023</v>
      </c>
    </row>
    <row r="1350" spans="1:7" ht="14.25">
      <c r="A1350" s="83">
        <f t="shared" si="50"/>
        <v>30</v>
      </c>
      <c r="B1350" s="84" t="s">
        <v>1331</v>
      </c>
      <c r="C1350" s="84" t="s">
        <v>10</v>
      </c>
      <c r="D1350" s="84">
        <v>1</v>
      </c>
      <c r="E1350" s="84"/>
      <c r="F1350" s="85">
        <v>1806.8837287763872</v>
      </c>
      <c r="G1350" s="85">
        <f t="shared" si="49"/>
        <v>1806.8837287763872</v>
      </c>
    </row>
    <row r="1351" spans="1:7" ht="14.25">
      <c r="A1351" s="83">
        <f t="shared" si="50"/>
        <v>31</v>
      </c>
      <c r="B1351" s="84" t="s">
        <v>1332</v>
      </c>
      <c r="C1351" s="84" t="s">
        <v>10</v>
      </c>
      <c r="D1351" s="84">
        <v>1</v>
      </c>
      <c r="E1351" s="84"/>
      <c r="F1351" s="85">
        <v>1077.0819864261396</v>
      </c>
      <c r="G1351" s="85">
        <f t="shared" si="49"/>
        <v>1077.0819864261396</v>
      </c>
    </row>
    <row r="1352" spans="1:7" ht="14.25">
      <c r="A1352" s="83">
        <f t="shared" si="50"/>
        <v>32</v>
      </c>
      <c r="B1352" s="84" t="s">
        <v>1333</v>
      </c>
      <c r="C1352" s="84" t="s">
        <v>10</v>
      </c>
      <c r="D1352" s="84">
        <v>2</v>
      </c>
      <c r="E1352" s="84"/>
      <c r="F1352" s="85">
        <v>856.637196649963</v>
      </c>
      <c r="G1352" s="85">
        <f t="shared" si="49"/>
        <v>856.637196649963</v>
      </c>
    </row>
    <row r="1353" spans="1:7" ht="14.25">
      <c r="A1353" s="83">
        <f t="shared" si="50"/>
        <v>33</v>
      </c>
      <c r="B1353" s="84" t="s">
        <v>1334</v>
      </c>
      <c r="C1353" s="84" t="s">
        <v>27</v>
      </c>
      <c r="D1353" s="84">
        <v>1730</v>
      </c>
      <c r="E1353" s="84"/>
      <c r="F1353" s="85">
        <f>105245.994464144+8462.64+23431.14</f>
        <v>137139.774464144</v>
      </c>
      <c r="G1353" s="85">
        <f t="shared" si="49"/>
        <v>137139.774464144</v>
      </c>
    </row>
    <row r="1354" spans="1:7" ht="14.25">
      <c r="A1354" s="83">
        <f t="shared" si="50"/>
        <v>34</v>
      </c>
      <c r="B1354" s="84" t="s">
        <v>1335</v>
      </c>
      <c r="C1354" s="84" t="s">
        <v>10</v>
      </c>
      <c r="D1354" s="84">
        <v>12</v>
      </c>
      <c r="E1354" s="84"/>
      <c r="F1354" s="85">
        <v>25273.0092271131</v>
      </c>
      <c r="G1354" s="85">
        <f t="shared" si="49"/>
        <v>25273.0092271131</v>
      </c>
    </row>
    <row r="1355" spans="1:7" ht="14.25">
      <c r="A1355" s="83">
        <f t="shared" si="50"/>
        <v>35</v>
      </c>
      <c r="B1355" s="84" t="s">
        <v>1336</v>
      </c>
      <c r="C1355" s="84" t="s">
        <v>10</v>
      </c>
      <c r="D1355" s="84">
        <v>4</v>
      </c>
      <c r="E1355" s="84"/>
      <c r="F1355" s="85">
        <v>1667.1466851018047</v>
      </c>
      <c r="G1355" s="85">
        <f t="shared" si="49"/>
        <v>1667.1466851018047</v>
      </c>
    </row>
    <row r="1356" spans="1:7" ht="14.25">
      <c r="A1356" s="83">
        <f t="shared" si="50"/>
        <v>36</v>
      </c>
      <c r="B1356" s="84" t="s">
        <v>1337</v>
      </c>
      <c r="C1356" s="84" t="s">
        <v>10</v>
      </c>
      <c r="D1356" s="84">
        <v>70</v>
      </c>
      <c r="E1356" s="84"/>
      <c r="F1356" s="85">
        <v>126481.86101434712</v>
      </c>
      <c r="G1356" s="85">
        <f t="shared" si="49"/>
        <v>126481.86101434712</v>
      </c>
    </row>
    <row r="1357" spans="1:7" ht="14.25">
      <c r="A1357" s="83">
        <f t="shared" si="50"/>
        <v>37</v>
      </c>
      <c r="B1357" s="84" t="s">
        <v>1338</v>
      </c>
      <c r="C1357" s="84" t="s">
        <v>10</v>
      </c>
      <c r="D1357" s="84">
        <v>8</v>
      </c>
      <c r="E1357" s="84"/>
      <c r="F1357" s="85">
        <v>8616.655891409117</v>
      </c>
      <c r="G1357" s="85">
        <f t="shared" si="49"/>
        <v>8616.655891409117</v>
      </c>
    </row>
    <row r="1358" spans="1:7" ht="14.25">
      <c r="A1358" s="83">
        <f t="shared" si="50"/>
        <v>38</v>
      </c>
      <c r="B1358" s="84" t="s">
        <v>1339</v>
      </c>
      <c r="C1358" s="84" t="s">
        <v>10</v>
      </c>
      <c r="D1358" s="84">
        <v>4</v>
      </c>
      <c r="E1358" s="84"/>
      <c r="F1358" s="85">
        <v>1713.274393299926</v>
      </c>
      <c r="G1358" s="85">
        <f t="shared" si="49"/>
        <v>1713.274393299926</v>
      </c>
    </row>
    <row r="1359" spans="1:7" ht="14.25">
      <c r="A1359" s="76"/>
      <c r="B1359" s="77"/>
      <c r="C1359" s="77"/>
      <c r="D1359" s="77"/>
      <c r="E1359" s="77"/>
      <c r="F1359" s="91">
        <f>SUM(F1321:F1358)</f>
        <v>521080.86870154133</v>
      </c>
      <c r="G1359" s="79"/>
    </row>
    <row r="1360" spans="1:7" ht="14.25">
      <c r="A1360" s="76"/>
      <c r="B1360" s="78" t="s">
        <v>1340</v>
      </c>
      <c r="C1360" s="92"/>
      <c r="D1360" s="92"/>
      <c r="E1360" s="81"/>
      <c r="F1360" s="79"/>
      <c r="G1360" s="79"/>
    </row>
    <row r="1361" spans="1:7" ht="14.25">
      <c r="A1361" s="83">
        <v>1</v>
      </c>
      <c r="B1361" s="84" t="s">
        <v>1341</v>
      </c>
      <c r="C1361" s="84" t="s">
        <v>27</v>
      </c>
      <c r="D1361" s="84">
        <v>250</v>
      </c>
      <c r="E1361" s="84"/>
      <c r="F1361" s="85">
        <v>15423.460452336954</v>
      </c>
      <c r="G1361" s="85">
        <f aca="true" t="shared" si="51" ref="G1361:G1392">E1361+F1361</f>
        <v>15423.460452336954</v>
      </c>
    </row>
    <row r="1362" spans="1:7" ht="14.25">
      <c r="A1362" s="83">
        <f aca="true" t="shared" si="52" ref="A1362:A1393">A1361+1</f>
        <v>2</v>
      </c>
      <c r="B1362" s="84" t="s">
        <v>1342</v>
      </c>
      <c r="C1362" s="84" t="s">
        <v>10</v>
      </c>
      <c r="D1362" s="84">
        <v>5</v>
      </c>
      <c r="E1362" s="84"/>
      <c r="F1362" s="85">
        <v>10547.926999869247</v>
      </c>
      <c r="G1362" s="85">
        <f t="shared" si="51"/>
        <v>10547.926999869247</v>
      </c>
    </row>
    <row r="1363" spans="1:7" ht="14.25">
      <c r="A1363" s="83">
        <f t="shared" si="52"/>
        <v>3</v>
      </c>
      <c r="B1363" s="84" t="s">
        <v>1343</v>
      </c>
      <c r="C1363" s="84" t="s">
        <v>10</v>
      </c>
      <c r="D1363" s="84">
        <v>8</v>
      </c>
      <c r="E1363" s="84"/>
      <c r="F1363" s="85">
        <v>14948.33718627374</v>
      </c>
      <c r="G1363" s="85">
        <f t="shared" si="51"/>
        <v>14948.33718627374</v>
      </c>
    </row>
    <row r="1364" spans="1:7" ht="14.25">
      <c r="A1364" s="83">
        <f t="shared" si="52"/>
        <v>4</v>
      </c>
      <c r="B1364" s="84" t="s">
        <v>1344</v>
      </c>
      <c r="C1364" s="84" t="s">
        <v>10</v>
      </c>
      <c r="D1364" s="84">
        <v>2</v>
      </c>
      <c r="E1364" s="84"/>
      <c r="F1364" s="85">
        <v>833.5733425509023</v>
      </c>
      <c r="G1364" s="85">
        <f t="shared" si="51"/>
        <v>833.5733425509023</v>
      </c>
    </row>
    <row r="1365" spans="1:7" ht="14.25">
      <c r="A1365" s="83">
        <f t="shared" si="52"/>
        <v>5</v>
      </c>
      <c r="B1365" s="84" t="s">
        <v>1345</v>
      </c>
      <c r="C1365" s="84" t="s">
        <v>10</v>
      </c>
      <c r="D1365" s="84">
        <v>3</v>
      </c>
      <c r="E1365" s="84"/>
      <c r="F1365" s="85">
        <v>3231.24595927842</v>
      </c>
      <c r="G1365" s="85">
        <f t="shared" si="51"/>
        <v>3231.24595927842</v>
      </c>
    </row>
    <row r="1366" spans="1:7" ht="14.25">
      <c r="A1366" s="83">
        <f t="shared" si="52"/>
        <v>6</v>
      </c>
      <c r="B1366" s="84" t="s">
        <v>1346</v>
      </c>
      <c r="C1366" s="84" t="s">
        <v>10</v>
      </c>
      <c r="D1366" s="84">
        <v>2</v>
      </c>
      <c r="E1366" s="84"/>
      <c r="F1366" s="85">
        <v>856.637196649963</v>
      </c>
      <c r="G1366" s="85">
        <f t="shared" si="51"/>
        <v>856.637196649963</v>
      </c>
    </row>
    <row r="1367" spans="1:7" ht="14.25">
      <c r="A1367" s="83">
        <f t="shared" si="52"/>
        <v>7</v>
      </c>
      <c r="B1367" s="84" t="s">
        <v>1347</v>
      </c>
      <c r="C1367" s="84" t="s">
        <v>27</v>
      </c>
      <c r="D1367" s="84">
        <v>271</v>
      </c>
      <c r="E1367" s="84"/>
      <c r="F1367" s="85">
        <v>16102.096648051061</v>
      </c>
      <c r="G1367" s="85">
        <f t="shared" si="51"/>
        <v>16102.096648051061</v>
      </c>
    </row>
    <row r="1368" spans="1:7" ht="14.25">
      <c r="A1368" s="83">
        <f t="shared" si="52"/>
        <v>8</v>
      </c>
      <c r="B1368" s="84" t="s">
        <v>1348</v>
      </c>
      <c r="C1368" s="84" t="s">
        <v>10</v>
      </c>
      <c r="D1368" s="84">
        <v>5</v>
      </c>
      <c r="E1368" s="84"/>
      <c r="F1368" s="85">
        <v>10547.93</v>
      </c>
      <c r="G1368" s="85">
        <f t="shared" si="51"/>
        <v>10547.93</v>
      </c>
    </row>
    <row r="1369" spans="1:7" ht="14.25">
      <c r="A1369" s="83">
        <f t="shared" si="52"/>
        <v>9</v>
      </c>
      <c r="B1369" s="84" t="s">
        <v>1349</v>
      </c>
      <c r="C1369" s="84" t="s">
        <v>10</v>
      </c>
      <c r="D1369" s="84">
        <v>14</v>
      </c>
      <c r="E1369" s="84"/>
      <c r="F1369" s="85">
        <v>26159.59007597905</v>
      </c>
      <c r="G1369" s="85">
        <f t="shared" si="51"/>
        <v>26159.59007597905</v>
      </c>
    </row>
    <row r="1370" spans="1:7" ht="14.25">
      <c r="A1370" s="83">
        <f t="shared" si="52"/>
        <v>10</v>
      </c>
      <c r="B1370" s="84" t="s">
        <v>1350</v>
      </c>
      <c r="C1370" s="84" t="s">
        <v>10</v>
      </c>
      <c r="D1370" s="84">
        <v>2</v>
      </c>
      <c r="E1370" s="84"/>
      <c r="F1370" s="85">
        <v>833.5733425509023</v>
      </c>
      <c r="G1370" s="85">
        <f t="shared" si="51"/>
        <v>833.5733425509023</v>
      </c>
    </row>
    <row r="1371" spans="1:7" ht="14.25">
      <c r="A1371" s="83">
        <f t="shared" si="52"/>
        <v>11</v>
      </c>
      <c r="B1371" s="84" t="s">
        <v>1351</v>
      </c>
      <c r="C1371" s="84" t="s">
        <v>10</v>
      </c>
      <c r="D1371" s="84">
        <v>3</v>
      </c>
      <c r="E1371" s="84"/>
      <c r="F1371" s="85">
        <v>3231.24595927842</v>
      </c>
      <c r="G1371" s="85">
        <f t="shared" si="51"/>
        <v>3231.24595927842</v>
      </c>
    </row>
    <row r="1372" spans="1:7" ht="14.25">
      <c r="A1372" s="83">
        <f t="shared" si="52"/>
        <v>12</v>
      </c>
      <c r="B1372" s="84" t="s">
        <v>1352</v>
      </c>
      <c r="C1372" s="84" t="s">
        <v>10</v>
      </c>
      <c r="D1372" s="84">
        <v>2</v>
      </c>
      <c r="E1372" s="84"/>
      <c r="F1372" s="85">
        <v>856.637196649963</v>
      </c>
      <c r="G1372" s="85">
        <f t="shared" si="51"/>
        <v>856.637196649963</v>
      </c>
    </row>
    <row r="1373" spans="1:7" ht="14.25">
      <c r="A1373" s="83">
        <f t="shared" si="52"/>
        <v>13</v>
      </c>
      <c r="B1373" s="84" t="s">
        <v>1353</v>
      </c>
      <c r="C1373" s="84" t="s">
        <v>27</v>
      </c>
      <c r="D1373" s="84">
        <v>1100</v>
      </c>
      <c r="E1373" s="84"/>
      <c r="F1373" s="85">
        <v>67863.22599028259</v>
      </c>
      <c r="G1373" s="85">
        <f t="shared" si="51"/>
        <v>67863.22599028259</v>
      </c>
    </row>
    <row r="1374" spans="1:7" ht="14.25">
      <c r="A1374" s="83">
        <f t="shared" si="52"/>
        <v>14</v>
      </c>
      <c r="B1374" s="84" t="s">
        <v>1354</v>
      </c>
      <c r="C1374" s="84" t="s">
        <v>10</v>
      </c>
      <c r="D1374" s="84">
        <v>17</v>
      </c>
      <c r="E1374" s="84"/>
      <c r="F1374" s="85">
        <v>35768.42</v>
      </c>
      <c r="G1374" s="85">
        <f t="shared" si="51"/>
        <v>35768.42</v>
      </c>
    </row>
    <row r="1375" spans="1:7" ht="14.25">
      <c r="A1375" s="83">
        <f t="shared" si="52"/>
        <v>15</v>
      </c>
      <c r="B1375" s="84" t="s">
        <v>1355</v>
      </c>
      <c r="C1375" s="84" t="s">
        <v>10</v>
      </c>
      <c r="D1375" s="84">
        <v>1</v>
      </c>
      <c r="E1375" s="84"/>
      <c r="F1375" s="85">
        <v>6323.770314192419</v>
      </c>
      <c r="G1375" s="85">
        <f t="shared" si="51"/>
        <v>6323.770314192419</v>
      </c>
    </row>
    <row r="1376" spans="1:7" ht="14.25">
      <c r="A1376" s="83">
        <f t="shared" si="52"/>
        <v>16</v>
      </c>
      <c r="B1376" s="84" t="s">
        <v>1356</v>
      </c>
      <c r="C1376" s="84" t="s">
        <v>10</v>
      </c>
      <c r="D1376" s="84">
        <v>8</v>
      </c>
      <c r="E1376" s="84"/>
      <c r="F1376" s="85">
        <v>3334.2933702036094</v>
      </c>
      <c r="G1376" s="85">
        <f t="shared" si="51"/>
        <v>3334.2933702036094</v>
      </c>
    </row>
    <row r="1377" spans="1:7" ht="14.25">
      <c r="A1377" s="83">
        <f t="shared" si="52"/>
        <v>17</v>
      </c>
      <c r="B1377" s="84" t="s">
        <v>1357</v>
      </c>
      <c r="C1377" s="84" t="s">
        <v>10</v>
      </c>
      <c r="D1377" s="84">
        <v>1</v>
      </c>
      <c r="E1377" s="84"/>
      <c r="F1377" s="85">
        <v>3023.3091777491395</v>
      </c>
      <c r="G1377" s="85">
        <f t="shared" si="51"/>
        <v>3023.3091777491395</v>
      </c>
    </row>
    <row r="1378" spans="1:7" ht="14.25">
      <c r="A1378" s="83">
        <f t="shared" si="52"/>
        <v>18</v>
      </c>
      <c r="B1378" s="84" t="s">
        <v>1358</v>
      </c>
      <c r="C1378" s="84" t="s">
        <v>10</v>
      </c>
      <c r="D1378" s="84">
        <v>61</v>
      </c>
      <c r="E1378" s="84"/>
      <c r="F1378" s="85">
        <v>113981.07104533727</v>
      </c>
      <c r="G1378" s="85">
        <f t="shared" si="51"/>
        <v>113981.07104533727</v>
      </c>
    </row>
    <row r="1379" spans="1:7" ht="14.25">
      <c r="A1379" s="83">
        <f t="shared" si="52"/>
        <v>19</v>
      </c>
      <c r="B1379" s="84" t="s">
        <v>1359</v>
      </c>
      <c r="C1379" s="84" t="s">
        <v>10</v>
      </c>
      <c r="D1379" s="84">
        <v>12</v>
      </c>
      <c r="E1379" s="84"/>
      <c r="F1379" s="85">
        <v>12924.98383711368</v>
      </c>
      <c r="G1379" s="85">
        <f t="shared" si="51"/>
        <v>12924.98383711368</v>
      </c>
    </row>
    <row r="1380" spans="1:7" ht="14.25">
      <c r="A1380" s="83">
        <f t="shared" si="52"/>
        <v>20</v>
      </c>
      <c r="B1380" s="84" t="s">
        <v>1360</v>
      </c>
      <c r="C1380" s="84" t="s">
        <v>10</v>
      </c>
      <c r="D1380" s="84">
        <v>6</v>
      </c>
      <c r="E1380" s="84"/>
      <c r="F1380" s="85">
        <v>2569.9115899498893</v>
      </c>
      <c r="G1380" s="85">
        <f t="shared" si="51"/>
        <v>2569.9115899498893</v>
      </c>
    </row>
    <row r="1381" spans="1:7" ht="14.25">
      <c r="A1381" s="83">
        <f t="shared" si="52"/>
        <v>21</v>
      </c>
      <c r="B1381" s="84" t="s">
        <v>1361</v>
      </c>
      <c r="C1381" s="84" t="s">
        <v>27</v>
      </c>
      <c r="D1381" s="84">
        <v>240</v>
      </c>
      <c r="E1381" s="84"/>
      <c r="F1381" s="85">
        <v>31658.09160942074</v>
      </c>
      <c r="G1381" s="85">
        <f t="shared" si="51"/>
        <v>31658.09160942074</v>
      </c>
    </row>
    <row r="1382" spans="1:7" ht="14.25">
      <c r="A1382" s="83">
        <f t="shared" si="52"/>
        <v>22</v>
      </c>
      <c r="B1382" s="84" t="s">
        <v>1362</v>
      </c>
      <c r="C1382" s="84" t="s">
        <v>10</v>
      </c>
      <c r="D1382" s="84">
        <v>5</v>
      </c>
      <c r="E1382" s="84"/>
      <c r="F1382" s="85">
        <v>10600.446465585605</v>
      </c>
      <c r="G1382" s="85">
        <f t="shared" si="51"/>
        <v>10600.446465585605</v>
      </c>
    </row>
    <row r="1383" spans="1:7" ht="14.25">
      <c r="A1383" s="83">
        <f t="shared" si="52"/>
        <v>23</v>
      </c>
      <c r="B1383" s="84" t="s">
        <v>1363</v>
      </c>
      <c r="C1383" s="84" t="s">
        <v>10</v>
      </c>
      <c r="D1383" s="84">
        <v>3</v>
      </c>
      <c r="E1383" s="84"/>
      <c r="F1383" s="85">
        <v>1250.3600138263535</v>
      </c>
      <c r="G1383" s="85">
        <f t="shared" si="51"/>
        <v>1250.3600138263535</v>
      </c>
    </row>
    <row r="1384" spans="1:7" ht="14.25">
      <c r="A1384" s="83">
        <f t="shared" si="52"/>
        <v>24</v>
      </c>
      <c r="B1384" s="84" t="s">
        <v>1364</v>
      </c>
      <c r="C1384" s="84" t="s">
        <v>10</v>
      </c>
      <c r="D1384" s="84">
        <v>7</v>
      </c>
      <c r="E1384" s="84"/>
      <c r="F1384" s="85">
        <v>13079.795037989525</v>
      </c>
      <c r="G1384" s="85">
        <f t="shared" si="51"/>
        <v>13079.795037989525</v>
      </c>
    </row>
    <row r="1385" spans="1:7" ht="14.25">
      <c r="A1385" s="83">
        <f t="shared" si="52"/>
        <v>25</v>
      </c>
      <c r="B1385" s="84" t="s">
        <v>1365</v>
      </c>
      <c r="C1385" s="84" t="s">
        <v>10</v>
      </c>
      <c r="D1385" s="84">
        <v>2</v>
      </c>
      <c r="E1385" s="84"/>
      <c r="F1385" s="85">
        <v>2154.163972852279</v>
      </c>
      <c r="G1385" s="85">
        <f t="shared" si="51"/>
        <v>2154.163972852279</v>
      </c>
    </row>
    <row r="1386" spans="1:7" ht="14.25">
      <c r="A1386" s="83">
        <f t="shared" si="52"/>
        <v>26</v>
      </c>
      <c r="B1386" s="84" t="s">
        <v>1366</v>
      </c>
      <c r="C1386" s="84" t="s">
        <v>10</v>
      </c>
      <c r="D1386" s="84">
        <v>3</v>
      </c>
      <c r="E1386" s="84"/>
      <c r="F1386" s="85">
        <v>1284.9557949749446</v>
      </c>
      <c r="G1386" s="85">
        <f t="shared" si="51"/>
        <v>1284.9557949749446</v>
      </c>
    </row>
    <row r="1387" spans="1:7" ht="14.25">
      <c r="A1387" s="83">
        <f t="shared" si="52"/>
        <v>27</v>
      </c>
      <c r="B1387" s="84" t="s">
        <v>1367</v>
      </c>
      <c r="C1387" s="84" t="s">
        <v>27</v>
      </c>
      <c r="D1387" s="84">
        <v>270</v>
      </c>
      <c r="E1387" s="84"/>
      <c r="F1387" s="85">
        <v>35615.35306059833</v>
      </c>
      <c r="G1387" s="85">
        <f t="shared" si="51"/>
        <v>35615.35306059833</v>
      </c>
    </row>
    <row r="1388" spans="1:7" ht="14.25">
      <c r="A1388" s="83">
        <f t="shared" si="52"/>
        <v>28</v>
      </c>
      <c r="B1388" s="84" t="s">
        <v>1368</v>
      </c>
      <c r="C1388" s="84" t="s">
        <v>10</v>
      </c>
      <c r="D1388" s="84">
        <v>4</v>
      </c>
      <c r="E1388" s="84"/>
      <c r="F1388" s="85">
        <v>8406.829920465581</v>
      </c>
      <c r="G1388" s="85">
        <f t="shared" si="51"/>
        <v>8406.829920465581</v>
      </c>
    </row>
    <row r="1389" spans="1:7" ht="14.25">
      <c r="A1389" s="83">
        <f t="shared" si="52"/>
        <v>29</v>
      </c>
      <c r="B1389" s="84" t="s">
        <v>1369</v>
      </c>
      <c r="C1389" s="84" t="s">
        <v>10</v>
      </c>
      <c r="D1389" s="84">
        <v>1</v>
      </c>
      <c r="E1389" s="84"/>
      <c r="F1389" s="85">
        <v>416.78667127545117</v>
      </c>
      <c r="G1389" s="85">
        <f t="shared" si="51"/>
        <v>416.78667127545117</v>
      </c>
    </row>
    <row r="1390" spans="1:7" ht="14.25">
      <c r="A1390" s="83">
        <f t="shared" si="52"/>
        <v>30</v>
      </c>
      <c r="B1390" s="84" t="s">
        <v>1370</v>
      </c>
      <c r="C1390" s="84" t="s">
        <v>10</v>
      </c>
      <c r="D1390" s="84">
        <v>25</v>
      </c>
      <c r="E1390" s="84"/>
      <c r="F1390" s="85">
        <v>46713.55370710544</v>
      </c>
      <c r="G1390" s="85">
        <f t="shared" si="51"/>
        <v>46713.55370710544</v>
      </c>
    </row>
    <row r="1391" spans="1:7" ht="14.25">
      <c r="A1391" s="83">
        <f t="shared" si="52"/>
        <v>31</v>
      </c>
      <c r="B1391" s="84" t="s">
        <v>1371</v>
      </c>
      <c r="C1391" s="84" t="s">
        <v>10</v>
      </c>
      <c r="D1391" s="84">
        <v>3</v>
      </c>
      <c r="E1391" s="84"/>
      <c r="F1391" s="85">
        <v>3231.24595927842</v>
      </c>
      <c r="G1391" s="85">
        <f t="shared" si="51"/>
        <v>3231.24595927842</v>
      </c>
    </row>
    <row r="1392" spans="1:7" ht="14.25">
      <c r="A1392" s="83">
        <f t="shared" si="52"/>
        <v>32</v>
      </c>
      <c r="B1392" s="84" t="s">
        <v>1372</v>
      </c>
      <c r="C1392" s="84" t="s">
        <v>10</v>
      </c>
      <c r="D1392" s="84">
        <v>1</v>
      </c>
      <c r="E1392" s="84"/>
      <c r="F1392" s="85">
        <v>428.3185983249815</v>
      </c>
      <c r="G1392" s="85">
        <f t="shared" si="51"/>
        <v>428.3185983249815</v>
      </c>
    </row>
    <row r="1393" spans="1:7" ht="14.25">
      <c r="A1393" s="83">
        <f t="shared" si="52"/>
        <v>33</v>
      </c>
      <c r="B1393" s="84" t="s">
        <v>1373</v>
      </c>
      <c r="C1393" s="84" t="s">
        <v>27</v>
      </c>
      <c r="D1393" s="84">
        <v>285</v>
      </c>
      <c r="E1393" s="84"/>
      <c r="F1393" s="85">
        <v>37593.987721998405</v>
      </c>
      <c r="G1393" s="85">
        <f aca="true" t="shared" si="53" ref="G1393:G1424">E1393+F1393</f>
        <v>37593.987721998405</v>
      </c>
    </row>
    <row r="1394" spans="1:7" ht="14.25">
      <c r="A1394" s="83">
        <f aca="true" t="shared" si="54" ref="A1394:A1425">A1393+1</f>
        <v>34</v>
      </c>
      <c r="B1394" s="84" t="s">
        <v>1374</v>
      </c>
      <c r="C1394" s="84" t="s">
        <v>10</v>
      </c>
      <c r="D1394" s="84">
        <v>7</v>
      </c>
      <c r="E1394" s="84"/>
      <c r="F1394" s="85">
        <v>14830.121158676575</v>
      </c>
      <c r="G1394" s="85">
        <f t="shared" si="53"/>
        <v>14830.121158676575</v>
      </c>
    </row>
    <row r="1395" spans="1:7" ht="14.25">
      <c r="A1395" s="83">
        <f t="shared" si="54"/>
        <v>35</v>
      </c>
      <c r="B1395" s="84" t="s">
        <v>1375</v>
      </c>
      <c r="C1395" s="84" t="s">
        <v>10</v>
      </c>
      <c r="D1395" s="84">
        <v>14</v>
      </c>
      <c r="E1395" s="84"/>
      <c r="F1395" s="85">
        <v>26159.59007597905</v>
      </c>
      <c r="G1395" s="85">
        <f t="shared" si="53"/>
        <v>26159.59007597905</v>
      </c>
    </row>
    <row r="1396" spans="1:7" ht="14.25">
      <c r="A1396" s="83">
        <f t="shared" si="54"/>
        <v>36</v>
      </c>
      <c r="B1396" s="84" t="s">
        <v>1376</v>
      </c>
      <c r="C1396" s="84" t="s">
        <v>10</v>
      </c>
      <c r="D1396" s="84">
        <v>4</v>
      </c>
      <c r="E1396" s="84"/>
      <c r="F1396" s="85">
        <v>1667.1466851018047</v>
      </c>
      <c r="G1396" s="85">
        <f t="shared" si="53"/>
        <v>1667.1466851018047</v>
      </c>
    </row>
    <row r="1397" spans="1:7" ht="14.25">
      <c r="A1397" s="83">
        <f t="shared" si="54"/>
        <v>37</v>
      </c>
      <c r="B1397" s="84" t="s">
        <v>1377</v>
      </c>
      <c r="C1397" s="84" t="s">
        <v>10</v>
      </c>
      <c r="D1397" s="84">
        <v>3</v>
      </c>
      <c r="E1397" s="84"/>
      <c r="F1397" s="85">
        <v>3231.24595927842</v>
      </c>
      <c r="G1397" s="85">
        <f t="shared" si="53"/>
        <v>3231.24595927842</v>
      </c>
    </row>
    <row r="1398" spans="1:7" ht="14.25">
      <c r="A1398" s="83">
        <f t="shared" si="54"/>
        <v>38</v>
      </c>
      <c r="B1398" s="84" t="s">
        <v>1378</v>
      </c>
      <c r="C1398" s="84" t="s">
        <v>10</v>
      </c>
      <c r="D1398" s="84">
        <v>4</v>
      </c>
      <c r="E1398" s="84"/>
      <c r="F1398" s="85">
        <v>1713.274393299926</v>
      </c>
      <c r="G1398" s="85">
        <f t="shared" si="53"/>
        <v>1713.274393299926</v>
      </c>
    </row>
    <row r="1399" spans="1:7" ht="14.25">
      <c r="A1399" s="83">
        <f t="shared" si="54"/>
        <v>39</v>
      </c>
      <c r="B1399" s="84" t="s">
        <v>1379</v>
      </c>
      <c r="C1399" s="84" t="s">
        <v>27</v>
      </c>
      <c r="D1399" s="84">
        <v>145</v>
      </c>
      <c r="E1399" s="84"/>
      <c r="F1399" s="85">
        <v>19126.767616502977</v>
      </c>
      <c r="G1399" s="85">
        <f t="shared" si="53"/>
        <v>19126.767616502977</v>
      </c>
    </row>
    <row r="1400" spans="1:7" ht="14.25">
      <c r="A1400" s="83">
        <f t="shared" si="54"/>
        <v>40</v>
      </c>
      <c r="B1400" s="84" t="s">
        <v>1380</v>
      </c>
      <c r="C1400" s="84" t="s">
        <v>10</v>
      </c>
      <c r="D1400" s="84">
        <v>3</v>
      </c>
      <c r="E1400" s="84"/>
      <c r="F1400" s="85">
        <v>6370.771772494634</v>
      </c>
      <c r="G1400" s="85">
        <f t="shared" si="53"/>
        <v>6370.771772494634</v>
      </c>
    </row>
    <row r="1401" spans="1:7" ht="14.25">
      <c r="A1401" s="83">
        <f t="shared" si="54"/>
        <v>41</v>
      </c>
      <c r="B1401" s="84" t="s">
        <v>1381</v>
      </c>
      <c r="C1401" s="84" t="s">
        <v>10</v>
      </c>
      <c r="D1401" s="84">
        <v>2</v>
      </c>
      <c r="E1401" s="84"/>
      <c r="F1401" s="85">
        <v>833.5733425509023</v>
      </c>
      <c r="G1401" s="85">
        <f t="shared" si="53"/>
        <v>833.5733425509023</v>
      </c>
    </row>
    <row r="1402" spans="1:7" ht="14.25">
      <c r="A1402" s="83">
        <f t="shared" si="54"/>
        <v>42</v>
      </c>
      <c r="B1402" s="84" t="s">
        <v>1382</v>
      </c>
      <c r="C1402" s="84" t="s">
        <v>10</v>
      </c>
      <c r="D1402" s="84">
        <v>1</v>
      </c>
      <c r="E1402" s="84"/>
      <c r="F1402" s="85">
        <v>1077.0819864261396</v>
      </c>
      <c r="G1402" s="85">
        <f t="shared" si="53"/>
        <v>1077.0819864261396</v>
      </c>
    </row>
    <row r="1403" spans="1:7" ht="14.25">
      <c r="A1403" s="83">
        <f t="shared" si="54"/>
        <v>43</v>
      </c>
      <c r="B1403" s="84" t="s">
        <v>1383</v>
      </c>
      <c r="C1403" s="84" t="s">
        <v>10</v>
      </c>
      <c r="D1403" s="84">
        <v>2</v>
      </c>
      <c r="E1403" s="84"/>
      <c r="F1403" s="85">
        <v>856.637196649963</v>
      </c>
      <c r="G1403" s="85">
        <f t="shared" si="53"/>
        <v>856.637196649963</v>
      </c>
    </row>
    <row r="1404" spans="1:7" ht="14.25">
      <c r="A1404" s="83">
        <f t="shared" si="54"/>
        <v>44</v>
      </c>
      <c r="B1404" s="84" t="s">
        <v>1384</v>
      </c>
      <c r="C1404" s="84" t="s">
        <v>27</v>
      </c>
      <c r="D1404" s="84">
        <v>145</v>
      </c>
      <c r="E1404" s="84"/>
      <c r="F1404" s="85">
        <v>19126.767616502977</v>
      </c>
      <c r="G1404" s="85">
        <f t="shared" si="53"/>
        <v>19126.767616502977</v>
      </c>
    </row>
    <row r="1405" spans="1:7" ht="14.25">
      <c r="A1405" s="83">
        <f t="shared" si="54"/>
        <v>45</v>
      </c>
      <c r="B1405" s="84" t="s">
        <v>1385</v>
      </c>
      <c r="C1405" s="84" t="s">
        <v>10</v>
      </c>
      <c r="D1405" s="84">
        <v>3</v>
      </c>
      <c r="E1405" s="84"/>
      <c r="F1405" s="85">
        <v>6370.771772494634</v>
      </c>
      <c r="G1405" s="85">
        <f t="shared" si="53"/>
        <v>6370.771772494634</v>
      </c>
    </row>
    <row r="1406" spans="1:7" ht="14.25">
      <c r="A1406" s="83">
        <f t="shared" si="54"/>
        <v>46</v>
      </c>
      <c r="B1406" s="84" t="s">
        <v>1386</v>
      </c>
      <c r="C1406" s="84" t="s">
        <v>10</v>
      </c>
      <c r="D1406" s="84">
        <v>2</v>
      </c>
      <c r="E1406" s="84"/>
      <c r="F1406" s="85">
        <v>833.5733425509023</v>
      </c>
      <c r="G1406" s="85">
        <f t="shared" si="53"/>
        <v>833.5733425509023</v>
      </c>
    </row>
    <row r="1407" spans="1:7" ht="14.25">
      <c r="A1407" s="83">
        <f t="shared" si="54"/>
        <v>47</v>
      </c>
      <c r="B1407" s="84" t="s">
        <v>1387</v>
      </c>
      <c r="C1407" s="84" t="s">
        <v>10</v>
      </c>
      <c r="D1407" s="84">
        <v>1</v>
      </c>
      <c r="E1407" s="84"/>
      <c r="F1407" s="85">
        <v>1077.0819864261396</v>
      </c>
      <c r="G1407" s="85">
        <f t="shared" si="53"/>
        <v>1077.0819864261396</v>
      </c>
    </row>
    <row r="1408" spans="1:7" ht="14.25">
      <c r="A1408" s="83">
        <f t="shared" si="54"/>
        <v>48</v>
      </c>
      <c r="B1408" s="84" t="s">
        <v>1388</v>
      </c>
      <c r="C1408" s="84" t="s">
        <v>10</v>
      </c>
      <c r="D1408" s="84">
        <v>2</v>
      </c>
      <c r="E1408" s="84"/>
      <c r="F1408" s="85">
        <v>856.637196649963</v>
      </c>
      <c r="G1408" s="85">
        <f t="shared" si="53"/>
        <v>856.637196649963</v>
      </c>
    </row>
    <row r="1409" spans="1:7" ht="14.25">
      <c r="A1409" s="83">
        <f t="shared" si="54"/>
        <v>49</v>
      </c>
      <c r="B1409" s="84" t="s">
        <v>1389</v>
      </c>
      <c r="C1409" s="84" t="s">
        <v>27</v>
      </c>
      <c r="D1409" s="84">
        <v>130</v>
      </c>
      <c r="E1409" s="84"/>
      <c r="F1409" s="85">
        <v>17148.1329551029</v>
      </c>
      <c r="G1409" s="85">
        <f t="shared" si="53"/>
        <v>17148.1329551029</v>
      </c>
    </row>
    <row r="1410" spans="1:7" ht="14.25">
      <c r="A1410" s="83">
        <f t="shared" si="54"/>
        <v>50</v>
      </c>
      <c r="B1410" s="84" t="s">
        <v>1390</v>
      </c>
      <c r="C1410" s="84" t="s">
        <v>10</v>
      </c>
      <c r="D1410" s="84">
        <v>3</v>
      </c>
      <c r="E1410" s="84"/>
      <c r="F1410" s="85">
        <v>6370.771772494634</v>
      </c>
      <c r="G1410" s="85">
        <f t="shared" si="53"/>
        <v>6370.771772494634</v>
      </c>
    </row>
    <row r="1411" spans="1:7" ht="14.25">
      <c r="A1411" s="83">
        <f t="shared" si="54"/>
        <v>51</v>
      </c>
      <c r="B1411" s="84" t="s">
        <v>1391</v>
      </c>
      <c r="C1411" s="84" t="s">
        <v>10</v>
      </c>
      <c r="D1411" s="84">
        <v>2</v>
      </c>
      <c r="E1411" s="84"/>
      <c r="F1411" s="85">
        <v>833.5733425509023</v>
      </c>
      <c r="G1411" s="85">
        <f t="shared" si="53"/>
        <v>833.5733425509023</v>
      </c>
    </row>
    <row r="1412" spans="1:7" ht="14.25">
      <c r="A1412" s="83">
        <f t="shared" si="54"/>
        <v>52</v>
      </c>
      <c r="B1412" s="84" t="s">
        <v>1392</v>
      </c>
      <c r="C1412" s="84" t="s">
        <v>10</v>
      </c>
      <c r="D1412" s="84">
        <v>1</v>
      </c>
      <c r="E1412" s="84"/>
      <c r="F1412" s="85">
        <v>1077.0819864261396</v>
      </c>
      <c r="G1412" s="85">
        <f t="shared" si="53"/>
        <v>1077.0819864261396</v>
      </c>
    </row>
    <row r="1413" spans="1:7" ht="14.25">
      <c r="A1413" s="83">
        <f t="shared" si="54"/>
        <v>53</v>
      </c>
      <c r="B1413" s="84" t="s">
        <v>1393</v>
      </c>
      <c r="C1413" s="84" t="s">
        <v>10</v>
      </c>
      <c r="D1413" s="84">
        <v>2</v>
      </c>
      <c r="E1413" s="84"/>
      <c r="F1413" s="85">
        <v>856.637196649963</v>
      </c>
      <c r="G1413" s="85">
        <f t="shared" si="53"/>
        <v>856.637196649963</v>
      </c>
    </row>
    <row r="1414" spans="1:7" ht="14.25">
      <c r="A1414" s="83">
        <f t="shared" si="54"/>
        <v>54</v>
      </c>
      <c r="B1414" s="84" t="s">
        <v>1394</v>
      </c>
      <c r="C1414" s="84" t="s">
        <v>27</v>
      </c>
      <c r="D1414" s="84">
        <v>65</v>
      </c>
      <c r="E1414" s="84"/>
      <c r="F1414" s="85">
        <v>8574.07041336273</v>
      </c>
      <c r="G1414" s="85">
        <f t="shared" si="53"/>
        <v>8574.07041336273</v>
      </c>
    </row>
    <row r="1415" spans="1:7" ht="14.25">
      <c r="A1415" s="83">
        <f t="shared" si="54"/>
        <v>55</v>
      </c>
      <c r="B1415" s="84" t="s">
        <v>1395</v>
      </c>
      <c r="C1415" s="84" t="s">
        <v>10</v>
      </c>
      <c r="D1415" s="84">
        <v>1</v>
      </c>
      <c r="E1415" s="84"/>
      <c r="F1415" s="85">
        <v>2141.097079403665</v>
      </c>
      <c r="G1415" s="85">
        <f t="shared" si="53"/>
        <v>2141.097079403665</v>
      </c>
    </row>
    <row r="1416" spans="1:7" ht="14.25">
      <c r="A1416" s="83">
        <f t="shared" si="54"/>
        <v>56</v>
      </c>
      <c r="B1416" s="84" t="s">
        <v>1396</v>
      </c>
      <c r="C1416" s="84" t="s">
        <v>10</v>
      </c>
      <c r="D1416" s="84">
        <v>1</v>
      </c>
      <c r="E1416" s="84"/>
      <c r="F1416" s="85">
        <v>416.78667127545117</v>
      </c>
      <c r="G1416" s="85">
        <f t="shared" si="53"/>
        <v>416.78667127545117</v>
      </c>
    </row>
    <row r="1417" spans="1:7" ht="14.25">
      <c r="A1417" s="83">
        <f t="shared" si="54"/>
        <v>57</v>
      </c>
      <c r="B1417" s="84" t="s">
        <v>1397</v>
      </c>
      <c r="C1417" s="84" t="s">
        <v>10</v>
      </c>
      <c r="D1417" s="84">
        <v>1</v>
      </c>
      <c r="E1417" s="84"/>
      <c r="F1417" s="85">
        <v>428.3185983249815</v>
      </c>
      <c r="G1417" s="85">
        <f t="shared" si="53"/>
        <v>428.3185983249815</v>
      </c>
    </row>
    <row r="1418" spans="1:7" ht="14.25">
      <c r="A1418" s="83">
        <f t="shared" si="54"/>
        <v>58</v>
      </c>
      <c r="B1418" s="84" t="s">
        <v>1398</v>
      </c>
      <c r="C1418" s="84" t="s">
        <v>27</v>
      </c>
      <c r="D1418" s="84">
        <v>350</v>
      </c>
      <c r="E1418" s="84"/>
      <c r="F1418" s="85">
        <v>21091.422276237547</v>
      </c>
      <c r="G1418" s="85">
        <f t="shared" si="53"/>
        <v>21091.422276237547</v>
      </c>
    </row>
    <row r="1419" spans="1:7" ht="14.25">
      <c r="A1419" s="83">
        <f t="shared" si="54"/>
        <v>59</v>
      </c>
      <c r="B1419" s="84" t="s">
        <v>1399</v>
      </c>
      <c r="C1419" s="84" t="s">
        <v>10</v>
      </c>
      <c r="D1419" s="84">
        <v>7</v>
      </c>
      <c r="E1419" s="84"/>
      <c r="F1419" s="85">
        <v>14725.082227243856</v>
      </c>
      <c r="G1419" s="85">
        <f t="shared" si="53"/>
        <v>14725.082227243856</v>
      </c>
    </row>
    <row r="1420" spans="1:7" ht="14.25">
      <c r="A1420" s="83">
        <f t="shared" si="54"/>
        <v>60</v>
      </c>
      <c r="B1420" s="84" t="s">
        <v>1400</v>
      </c>
      <c r="C1420" s="84" t="s">
        <v>10</v>
      </c>
      <c r="D1420" s="84">
        <v>2</v>
      </c>
      <c r="E1420" s="84"/>
      <c r="F1420" s="85">
        <v>833.5733425509023</v>
      </c>
      <c r="G1420" s="85">
        <f t="shared" si="53"/>
        <v>833.5733425509023</v>
      </c>
    </row>
    <row r="1421" spans="1:7" ht="14.25">
      <c r="A1421" s="83">
        <f t="shared" si="54"/>
        <v>61</v>
      </c>
      <c r="B1421" s="84" t="s">
        <v>1401</v>
      </c>
      <c r="C1421" s="84" t="s">
        <v>10</v>
      </c>
      <c r="D1421" s="84">
        <v>19</v>
      </c>
      <c r="E1421" s="84"/>
      <c r="F1421" s="85">
        <v>35502.30081740014</v>
      </c>
      <c r="G1421" s="85">
        <f t="shared" si="53"/>
        <v>35502.30081740014</v>
      </c>
    </row>
    <row r="1422" spans="1:7" ht="14.25">
      <c r="A1422" s="83">
        <f t="shared" si="54"/>
        <v>62</v>
      </c>
      <c r="B1422" s="84" t="s">
        <v>1402</v>
      </c>
      <c r="C1422" s="84" t="s">
        <v>10</v>
      </c>
      <c r="D1422" s="84">
        <v>5</v>
      </c>
      <c r="E1422" s="84"/>
      <c r="F1422" s="85">
        <v>5385.4099321306985</v>
      </c>
      <c r="G1422" s="85">
        <f t="shared" si="53"/>
        <v>5385.4099321306985</v>
      </c>
    </row>
    <row r="1423" spans="1:7" ht="14.25">
      <c r="A1423" s="83">
        <f t="shared" si="54"/>
        <v>63</v>
      </c>
      <c r="B1423" s="84" t="s">
        <v>1403</v>
      </c>
      <c r="C1423" s="84" t="s">
        <v>10</v>
      </c>
      <c r="D1423" s="84">
        <v>2</v>
      </c>
      <c r="E1423" s="84"/>
      <c r="F1423" s="85">
        <v>856.637196649963</v>
      </c>
      <c r="G1423" s="85">
        <f t="shared" si="53"/>
        <v>856.637196649963</v>
      </c>
    </row>
    <row r="1424" spans="1:7" ht="14.25">
      <c r="A1424" s="83">
        <f t="shared" si="54"/>
        <v>64</v>
      </c>
      <c r="B1424" s="84" t="s">
        <v>1404</v>
      </c>
      <c r="C1424" s="84" t="s">
        <v>27</v>
      </c>
      <c r="D1424" s="84">
        <v>300</v>
      </c>
      <c r="E1424" s="84"/>
      <c r="F1424" s="85">
        <v>18508.152542804346</v>
      </c>
      <c r="G1424" s="85">
        <f t="shared" si="53"/>
        <v>18508.152542804346</v>
      </c>
    </row>
    <row r="1425" spans="1:7" ht="14.25">
      <c r="A1425" s="83">
        <f t="shared" si="54"/>
        <v>65</v>
      </c>
      <c r="B1425" s="84" t="s">
        <v>1405</v>
      </c>
      <c r="C1425" s="84" t="s">
        <v>10</v>
      </c>
      <c r="D1425" s="84">
        <v>9</v>
      </c>
      <c r="E1425" s="84"/>
      <c r="F1425" s="85">
        <v>12689.02407927291</v>
      </c>
      <c r="G1425" s="85">
        <f aca="true" t="shared" si="55" ref="G1425:G1456">E1425+F1425</f>
        <v>12689.02407927291</v>
      </c>
    </row>
    <row r="1426" spans="1:7" ht="14.25">
      <c r="A1426" s="83">
        <f aca="true" t="shared" si="56" ref="A1426:A1457">A1425+1</f>
        <v>66</v>
      </c>
      <c r="B1426" s="84" t="s">
        <v>1406</v>
      </c>
      <c r="C1426" s="84" t="s">
        <v>10</v>
      </c>
      <c r="D1426" s="84">
        <v>3</v>
      </c>
      <c r="E1426" s="84"/>
      <c r="F1426" s="85">
        <v>1250.3600138263535</v>
      </c>
      <c r="G1426" s="85">
        <f t="shared" si="55"/>
        <v>1250.3600138263535</v>
      </c>
    </row>
    <row r="1427" spans="1:7" ht="14.25">
      <c r="A1427" s="83">
        <f t="shared" si="56"/>
        <v>67</v>
      </c>
      <c r="B1427" s="84" t="s">
        <v>1407</v>
      </c>
      <c r="C1427" s="84" t="s">
        <v>10</v>
      </c>
      <c r="D1427" s="84">
        <v>20</v>
      </c>
      <c r="E1427" s="84"/>
      <c r="F1427" s="85">
        <v>37370.84296568436</v>
      </c>
      <c r="G1427" s="85">
        <f t="shared" si="55"/>
        <v>37370.84296568436</v>
      </c>
    </row>
    <row r="1428" spans="1:7" ht="14.25">
      <c r="A1428" s="83">
        <f t="shared" si="56"/>
        <v>68</v>
      </c>
      <c r="B1428" s="84" t="s">
        <v>1408</v>
      </c>
      <c r="C1428" s="84" t="s">
        <v>10</v>
      </c>
      <c r="D1428" s="84">
        <v>3</v>
      </c>
      <c r="E1428" s="84"/>
      <c r="F1428" s="85">
        <v>3231.24595927842</v>
      </c>
      <c r="G1428" s="85">
        <f t="shared" si="55"/>
        <v>3231.24595927842</v>
      </c>
    </row>
    <row r="1429" spans="1:7" ht="14.25">
      <c r="A1429" s="83">
        <f t="shared" si="56"/>
        <v>69</v>
      </c>
      <c r="B1429" s="84" t="s">
        <v>1409</v>
      </c>
      <c r="C1429" s="84" t="s">
        <v>10</v>
      </c>
      <c r="D1429" s="84">
        <v>3</v>
      </c>
      <c r="E1429" s="84"/>
      <c r="F1429" s="85">
        <v>1284.9557949749446</v>
      </c>
      <c r="G1429" s="85">
        <f t="shared" si="55"/>
        <v>1284.9557949749446</v>
      </c>
    </row>
    <row r="1430" spans="1:7" ht="14.25">
      <c r="A1430" s="83">
        <f t="shared" si="56"/>
        <v>70</v>
      </c>
      <c r="B1430" s="84" t="s">
        <v>1410</v>
      </c>
      <c r="C1430" s="84" t="s">
        <v>27</v>
      </c>
      <c r="D1430" s="84">
        <v>1070</v>
      </c>
      <c r="E1430" s="84"/>
      <c r="F1430" s="85">
        <v>66012.41073600216</v>
      </c>
      <c r="G1430" s="85">
        <f t="shared" si="55"/>
        <v>66012.41073600216</v>
      </c>
    </row>
    <row r="1431" spans="1:7" ht="14.25">
      <c r="A1431" s="83">
        <f t="shared" si="56"/>
        <v>71</v>
      </c>
      <c r="B1431" s="84" t="s">
        <v>1411</v>
      </c>
      <c r="C1431" s="84" t="s">
        <v>10</v>
      </c>
      <c r="D1431" s="84">
        <v>16</v>
      </c>
      <c r="E1431" s="84"/>
      <c r="F1431" s="85">
        <v>33732.358613295044</v>
      </c>
      <c r="G1431" s="85">
        <f t="shared" si="55"/>
        <v>33732.358613295044</v>
      </c>
    </row>
    <row r="1432" spans="1:7" ht="14.25">
      <c r="A1432" s="83">
        <f t="shared" si="56"/>
        <v>72</v>
      </c>
      <c r="B1432" s="84" t="s">
        <v>1412</v>
      </c>
      <c r="C1432" s="84" t="s">
        <v>10</v>
      </c>
      <c r="D1432" s="84">
        <v>6</v>
      </c>
      <c r="E1432" s="84"/>
      <c r="F1432" s="85">
        <v>2500.720027652707</v>
      </c>
      <c r="G1432" s="85">
        <f t="shared" si="55"/>
        <v>2500.720027652707</v>
      </c>
    </row>
    <row r="1433" spans="1:7" ht="14.25">
      <c r="A1433" s="83">
        <f t="shared" si="56"/>
        <v>73</v>
      </c>
      <c r="B1433" s="84" t="s">
        <v>1413</v>
      </c>
      <c r="C1433" s="84" t="s">
        <v>10</v>
      </c>
      <c r="D1433" s="84">
        <v>34</v>
      </c>
      <c r="E1433" s="84"/>
      <c r="F1433" s="85">
        <v>63530.4330416634</v>
      </c>
      <c r="G1433" s="85">
        <f t="shared" si="55"/>
        <v>63530.4330416634</v>
      </c>
    </row>
    <row r="1434" spans="1:7" ht="14.25">
      <c r="A1434" s="83">
        <f t="shared" si="56"/>
        <v>74</v>
      </c>
      <c r="B1434" s="84" t="s">
        <v>1414</v>
      </c>
      <c r="C1434" s="84" t="s">
        <v>10</v>
      </c>
      <c r="D1434" s="84">
        <v>10</v>
      </c>
      <c r="E1434" s="84"/>
      <c r="F1434" s="85">
        <v>10770.819864261397</v>
      </c>
      <c r="G1434" s="85">
        <f t="shared" si="55"/>
        <v>10770.819864261397</v>
      </c>
    </row>
    <row r="1435" spans="1:7" ht="14.25">
      <c r="A1435" s="83">
        <f t="shared" si="56"/>
        <v>75</v>
      </c>
      <c r="B1435" s="84" t="s">
        <v>1415</v>
      </c>
      <c r="C1435" s="84" t="s">
        <v>10</v>
      </c>
      <c r="D1435" s="84">
        <v>6</v>
      </c>
      <c r="E1435" s="84"/>
      <c r="F1435" s="85">
        <v>2569.9115899498893</v>
      </c>
      <c r="G1435" s="85">
        <f t="shared" si="55"/>
        <v>2569.9115899498893</v>
      </c>
    </row>
    <row r="1436" spans="1:7" ht="14.25">
      <c r="A1436" s="83">
        <f t="shared" si="56"/>
        <v>76</v>
      </c>
      <c r="B1436" s="84" t="s">
        <v>1416</v>
      </c>
      <c r="C1436" s="84" t="s">
        <v>27</v>
      </c>
      <c r="D1436" s="84">
        <v>1050</v>
      </c>
      <c r="E1436" s="84"/>
      <c r="F1436" s="85">
        <v>64778.53389981521</v>
      </c>
      <c r="G1436" s="85">
        <f t="shared" si="55"/>
        <v>64778.53389981521</v>
      </c>
    </row>
    <row r="1437" spans="1:7" ht="14.25">
      <c r="A1437" s="83">
        <f t="shared" si="56"/>
        <v>77</v>
      </c>
      <c r="B1437" s="84" t="s">
        <v>1417</v>
      </c>
      <c r="C1437" s="84" t="s">
        <v>10</v>
      </c>
      <c r="D1437" s="84">
        <v>18</v>
      </c>
      <c r="E1437" s="84"/>
      <c r="F1437" s="85">
        <v>37962.033306386016</v>
      </c>
      <c r="G1437" s="85">
        <f t="shared" si="55"/>
        <v>37962.033306386016</v>
      </c>
    </row>
    <row r="1438" spans="1:7" ht="14.25">
      <c r="A1438" s="83">
        <f t="shared" si="56"/>
        <v>78</v>
      </c>
      <c r="B1438" s="84" t="s">
        <v>1418</v>
      </c>
      <c r="C1438" s="84" t="s">
        <v>10</v>
      </c>
      <c r="D1438" s="84">
        <v>7</v>
      </c>
      <c r="E1438" s="84"/>
      <c r="F1438" s="85">
        <v>2917.5066989281577</v>
      </c>
      <c r="G1438" s="85">
        <f t="shared" si="55"/>
        <v>2917.5066989281577</v>
      </c>
    </row>
    <row r="1439" spans="1:7" ht="14.25">
      <c r="A1439" s="83">
        <f t="shared" si="56"/>
        <v>79</v>
      </c>
      <c r="B1439" s="84" t="s">
        <v>1419</v>
      </c>
      <c r="C1439" s="84" t="s">
        <v>10</v>
      </c>
      <c r="D1439" s="84">
        <v>49</v>
      </c>
      <c r="E1439" s="84"/>
      <c r="F1439" s="85">
        <v>91558.56526592666</v>
      </c>
      <c r="G1439" s="85">
        <f t="shared" si="55"/>
        <v>91558.56526592666</v>
      </c>
    </row>
    <row r="1440" spans="1:7" ht="14.25">
      <c r="A1440" s="83">
        <f t="shared" si="56"/>
        <v>80</v>
      </c>
      <c r="B1440" s="84" t="s">
        <v>1420</v>
      </c>
      <c r="C1440" s="84" t="s">
        <v>10</v>
      </c>
      <c r="D1440" s="84">
        <v>11</v>
      </c>
      <c r="E1440" s="84"/>
      <c r="F1440" s="85">
        <v>11847.901850687538</v>
      </c>
      <c r="G1440" s="85">
        <f t="shared" si="55"/>
        <v>11847.901850687538</v>
      </c>
    </row>
    <row r="1441" spans="1:7" ht="14.25">
      <c r="A1441" s="83">
        <f t="shared" si="56"/>
        <v>81</v>
      </c>
      <c r="B1441" s="84" t="s">
        <v>1421</v>
      </c>
      <c r="C1441" s="84" t="s">
        <v>10</v>
      </c>
      <c r="D1441" s="84">
        <v>7</v>
      </c>
      <c r="E1441" s="84"/>
      <c r="F1441" s="85">
        <v>2998.2301882748707</v>
      </c>
      <c r="G1441" s="85">
        <f t="shared" si="55"/>
        <v>2998.2301882748707</v>
      </c>
    </row>
    <row r="1442" spans="1:7" ht="14.25">
      <c r="A1442" s="83">
        <f t="shared" si="56"/>
        <v>82</v>
      </c>
      <c r="B1442" s="84" t="s">
        <v>1422</v>
      </c>
      <c r="C1442" s="84" t="s">
        <v>27</v>
      </c>
      <c r="D1442" s="84">
        <v>225</v>
      </c>
      <c r="E1442" s="84"/>
      <c r="F1442" s="85">
        <v>13881.118342914539</v>
      </c>
      <c r="G1442" s="85">
        <f t="shared" si="55"/>
        <v>13881.118342914539</v>
      </c>
    </row>
    <row r="1443" spans="1:7" ht="14.25">
      <c r="A1443" s="83">
        <f t="shared" si="56"/>
        <v>83</v>
      </c>
      <c r="B1443" s="84" t="s">
        <v>1423</v>
      </c>
      <c r="C1443" s="84" t="s">
        <v>10</v>
      </c>
      <c r="D1443" s="84">
        <v>4</v>
      </c>
      <c r="E1443" s="84"/>
      <c r="F1443" s="85">
        <v>8459.349386181939</v>
      </c>
      <c r="G1443" s="85">
        <f t="shared" si="55"/>
        <v>8459.349386181939</v>
      </c>
    </row>
    <row r="1444" spans="1:7" ht="14.25">
      <c r="A1444" s="83">
        <f t="shared" si="56"/>
        <v>84</v>
      </c>
      <c r="B1444" s="84" t="s">
        <v>1424</v>
      </c>
      <c r="C1444" s="84" t="s">
        <v>10</v>
      </c>
      <c r="D1444" s="84">
        <v>2</v>
      </c>
      <c r="E1444" s="84"/>
      <c r="F1444" s="85">
        <v>833.5733425509023</v>
      </c>
      <c r="G1444" s="85">
        <f t="shared" si="55"/>
        <v>833.5733425509023</v>
      </c>
    </row>
    <row r="1445" spans="1:7" ht="14.25">
      <c r="A1445" s="83">
        <f t="shared" si="56"/>
        <v>85</v>
      </c>
      <c r="B1445" s="84" t="s">
        <v>1425</v>
      </c>
      <c r="C1445" s="84" t="s">
        <v>10</v>
      </c>
      <c r="D1445" s="84">
        <v>3</v>
      </c>
      <c r="E1445" s="84"/>
      <c r="F1445" s="85">
        <v>5605.626444852653</v>
      </c>
      <c r="G1445" s="85">
        <f t="shared" si="55"/>
        <v>5605.626444852653</v>
      </c>
    </row>
    <row r="1446" spans="1:7" ht="14.25">
      <c r="A1446" s="83">
        <f t="shared" si="56"/>
        <v>86</v>
      </c>
      <c r="B1446" s="84" t="s">
        <v>1426</v>
      </c>
      <c r="C1446" s="84" t="s">
        <v>10</v>
      </c>
      <c r="D1446" s="84">
        <v>2</v>
      </c>
      <c r="E1446" s="84"/>
      <c r="F1446" s="85">
        <v>2154.163972852279</v>
      </c>
      <c r="G1446" s="85">
        <f t="shared" si="55"/>
        <v>2154.163972852279</v>
      </c>
    </row>
    <row r="1447" spans="1:7" ht="14.25">
      <c r="A1447" s="83">
        <f t="shared" si="56"/>
        <v>87</v>
      </c>
      <c r="B1447" s="84" t="s">
        <v>1427</v>
      </c>
      <c r="C1447" s="84" t="s">
        <v>10</v>
      </c>
      <c r="D1447" s="84">
        <v>2</v>
      </c>
      <c r="E1447" s="84"/>
      <c r="F1447" s="85">
        <v>856.637196649963</v>
      </c>
      <c r="G1447" s="85">
        <f t="shared" si="55"/>
        <v>856.637196649963</v>
      </c>
    </row>
    <row r="1448" spans="1:7" ht="14.25">
      <c r="A1448" s="83">
        <f t="shared" si="56"/>
        <v>88</v>
      </c>
      <c r="B1448" s="84" t="s">
        <v>1428</v>
      </c>
      <c r="C1448" s="84" t="s">
        <v>27</v>
      </c>
      <c r="D1448" s="84">
        <v>230</v>
      </c>
      <c r="E1448" s="84"/>
      <c r="F1448" s="85">
        <v>14189.583616149997</v>
      </c>
      <c r="G1448" s="85">
        <f t="shared" si="55"/>
        <v>14189.583616149997</v>
      </c>
    </row>
    <row r="1449" spans="1:7" ht="14.25">
      <c r="A1449" s="83">
        <f t="shared" si="56"/>
        <v>89</v>
      </c>
      <c r="B1449" s="84" t="s">
        <v>1429</v>
      </c>
      <c r="C1449" s="84" t="s">
        <v>10</v>
      </c>
      <c r="D1449" s="84">
        <v>7</v>
      </c>
      <c r="E1449" s="84"/>
      <c r="F1449" s="85">
        <v>14777.601692960214</v>
      </c>
      <c r="G1449" s="85">
        <f t="shared" si="55"/>
        <v>14777.601692960214</v>
      </c>
    </row>
    <row r="1450" spans="1:7" ht="14.25">
      <c r="A1450" s="83">
        <f t="shared" si="56"/>
        <v>90</v>
      </c>
      <c r="B1450" s="84" t="s">
        <v>1430</v>
      </c>
      <c r="C1450" s="84" t="s">
        <v>10</v>
      </c>
      <c r="D1450" s="84">
        <v>3</v>
      </c>
      <c r="E1450" s="84"/>
      <c r="F1450" s="85">
        <v>1250.3600138263535</v>
      </c>
      <c r="G1450" s="85">
        <f t="shared" si="55"/>
        <v>1250.3600138263535</v>
      </c>
    </row>
    <row r="1451" spans="1:7" ht="14.25">
      <c r="A1451" s="83">
        <f t="shared" si="56"/>
        <v>91</v>
      </c>
      <c r="B1451" s="84" t="s">
        <v>1431</v>
      </c>
      <c r="C1451" s="84" t="s">
        <v>10</v>
      </c>
      <c r="D1451" s="84">
        <v>1</v>
      </c>
      <c r="E1451" s="84"/>
      <c r="F1451" s="85">
        <v>1868.5421482842175</v>
      </c>
      <c r="G1451" s="85">
        <f t="shared" si="55"/>
        <v>1868.5421482842175</v>
      </c>
    </row>
    <row r="1452" spans="1:7" ht="14.25">
      <c r="A1452" s="83">
        <f t="shared" si="56"/>
        <v>92</v>
      </c>
      <c r="B1452" s="84" t="s">
        <v>1432</v>
      </c>
      <c r="C1452" s="84" t="s">
        <v>10</v>
      </c>
      <c r="D1452" s="84">
        <v>4</v>
      </c>
      <c r="E1452" s="84"/>
      <c r="F1452" s="85">
        <v>4308.327945704558</v>
      </c>
      <c r="G1452" s="85">
        <f t="shared" si="55"/>
        <v>4308.327945704558</v>
      </c>
    </row>
    <row r="1453" spans="1:7" ht="14.25">
      <c r="A1453" s="83">
        <f t="shared" si="56"/>
        <v>93</v>
      </c>
      <c r="B1453" s="84" t="s">
        <v>1433</v>
      </c>
      <c r="C1453" s="84" t="s">
        <v>10</v>
      </c>
      <c r="D1453" s="84">
        <v>3</v>
      </c>
      <c r="E1453" s="84"/>
      <c r="F1453" s="85">
        <v>1284.9557949749446</v>
      </c>
      <c r="G1453" s="85">
        <f t="shared" si="55"/>
        <v>1284.9557949749446</v>
      </c>
    </row>
    <row r="1454" spans="1:7" ht="14.25">
      <c r="A1454" s="83">
        <f t="shared" si="56"/>
        <v>94</v>
      </c>
      <c r="B1454" s="84" t="s">
        <v>1434</v>
      </c>
      <c r="C1454" s="84" t="s">
        <v>27</v>
      </c>
      <c r="D1454" s="84">
        <v>200</v>
      </c>
      <c r="E1454" s="84"/>
      <c r="F1454" s="85">
        <v>19371.275956443256</v>
      </c>
      <c r="G1454" s="85">
        <f t="shared" si="55"/>
        <v>19371.275956443256</v>
      </c>
    </row>
    <row r="1455" spans="1:7" ht="14.25">
      <c r="A1455" s="83">
        <f t="shared" si="56"/>
        <v>95</v>
      </c>
      <c r="B1455" s="84" t="s">
        <v>1435</v>
      </c>
      <c r="C1455" s="84" t="s">
        <v>10</v>
      </c>
      <c r="D1455" s="84">
        <v>4</v>
      </c>
      <c r="E1455" s="84"/>
      <c r="F1455" s="85">
        <v>8459.349386181939</v>
      </c>
      <c r="G1455" s="85">
        <f t="shared" si="55"/>
        <v>8459.349386181939</v>
      </c>
    </row>
    <row r="1456" spans="1:7" ht="14.25">
      <c r="A1456" s="83">
        <f t="shared" si="56"/>
        <v>96</v>
      </c>
      <c r="B1456" s="84" t="s">
        <v>1436</v>
      </c>
      <c r="C1456" s="84" t="s">
        <v>10</v>
      </c>
      <c r="D1456" s="84">
        <v>7</v>
      </c>
      <c r="E1456" s="84"/>
      <c r="F1456" s="85">
        <v>13079.795037989525</v>
      </c>
      <c r="G1456" s="85">
        <f t="shared" si="55"/>
        <v>13079.795037989525</v>
      </c>
    </row>
    <row r="1457" spans="1:7" ht="14.25">
      <c r="A1457" s="83">
        <f t="shared" si="56"/>
        <v>97</v>
      </c>
      <c r="B1457" s="84" t="s">
        <v>1437</v>
      </c>
      <c r="C1457" s="84" t="s">
        <v>10</v>
      </c>
      <c r="D1457" s="84">
        <v>2</v>
      </c>
      <c r="E1457" s="84"/>
      <c r="F1457" s="85">
        <v>833.5733425509023</v>
      </c>
      <c r="G1457" s="85">
        <f aca="true" t="shared" si="57" ref="G1457:G1488">E1457+F1457</f>
        <v>833.5733425509023</v>
      </c>
    </row>
    <row r="1458" spans="1:7" ht="14.25">
      <c r="A1458" s="83">
        <f aca="true" t="shared" si="58" ref="A1458:A1490">A1457+1</f>
        <v>98</v>
      </c>
      <c r="B1458" s="84" t="s">
        <v>1438</v>
      </c>
      <c r="C1458" s="84" t="s">
        <v>10</v>
      </c>
      <c r="D1458" s="84">
        <v>2</v>
      </c>
      <c r="E1458" s="84"/>
      <c r="F1458" s="85">
        <v>2154.163972852279</v>
      </c>
      <c r="G1458" s="85">
        <f t="shared" si="57"/>
        <v>2154.163972852279</v>
      </c>
    </row>
    <row r="1459" spans="1:7" ht="14.25">
      <c r="A1459" s="83">
        <f t="shared" si="58"/>
        <v>99</v>
      </c>
      <c r="B1459" s="84" t="s">
        <v>1439</v>
      </c>
      <c r="C1459" s="84" t="s">
        <v>10</v>
      </c>
      <c r="D1459" s="84">
        <v>2</v>
      </c>
      <c r="E1459" s="84"/>
      <c r="F1459" s="85">
        <v>856.637196649963</v>
      </c>
      <c r="G1459" s="85">
        <f t="shared" si="57"/>
        <v>856.637196649963</v>
      </c>
    </row>
    <row r="1460" spans="1:7" ht="14.25">
      <c r="A1460" s="83">
        <f t="shared" si="58"/>
        <v>100</v>
      </c>
      <c r="B1460" s="84" t="s">
        <v>1440</v>
      </c>
      <c r="C1460" s="84" t="s">
        <v>27</v>
      </c>
      <c r="D1460" s="84">
        <v>270</v>
      </c>
      <c r="E1460" s="84"/>
      <c r="F1460" s="85">
        <v>16657.33728852391</v>
      </c>
      <c r="G1460" s="85">
        <f t="shared" si="57"/>
        <v>16657.33728852391</v>
      </c>
    </row>
    <row r="1461" spans="1:7" ht="14.25">
      <c r="A1461" s="83">
        <f t="shared" si="58"/>
        <v>101</v>
      </c>
      <c r="B1461" s="84" t="s">
        <v>1441</v>
      </c>
      <c r="C1461" s="84" t="s">
        <v>10</v>
      </c>
      <c r="D1461" s="84">
        <v>4</v>
      </c>
      <c r="E1461" s="84"/>
      <c r="F1461" s="85">
        <v>8459.349386181939</v>
      </c>
      <c r="G1461" s="85">
        <f t="shared" si="57"/>
        <v>8459.349386181939</v>
      </c>
    </row>
    <row r="1462" spans="1:7" ht="14.25">
      <c r="A1462" s="83">
        <f t="shared" si="58"/>
        <v>102</v>
      </c>
      <c r="B1462" s="84" t="s">
        <v>1442</v>
      </c>
      <c r="C1462" s="84" t="s">
        <v>10</v>
      </c>
      <c r="D1462" s="84">
        <v>2</v>
      </c>
      <c r="E1462" s="84"/>
      <c r="F1462" s="85">
        <v>833.5733425509023</v>
      </c>
      <c r="G1462" s="85">
        <f t="shared" si="57"/>
        <v>833.5733425509023</v>
      </c>
    </row>
    <row r="1463" spans="1:7" ht="14.25">
      <c r="A1463" s="83">
        <f t="shared" si="58"/>
        <v>103</v>
      </c>
      <c r="B1463" s="84" t="s">
        <v>1443</v>
      </c>
      <c r="C1463" s="84" t="s">
        <v>10</v>
      </c>
      <c r="D1463" s="84">
        <v>14</v>
      </c>
      <c r="E1463" s="84"/>
      <c r="F1463" s="85">
        <v>26159.59007597905</v>
      </c>
      <c r="G1463" s="85">
        <f t="shared" si="57"/>
        <v>26159.59007597905</v>
      </c>
    </row>
    <row r="1464" spans="1:7" ht="14.25">
      <c r="A1464" s="83">
        <f t="shared" si="58"/>
        <v>104</v>
      </c>
      <c r="B1464" s="84" t="s">
        <v>1444</v>
      </c>
      <c r="C1464" s="84" t="s">
        <v>10</v>
      </c>
      <c r="D1464" s="84">
        <v>2</v>
      </c>
      <c r="E1464" s="84"/>
      <c r="F1464" s="85">
        <v>2154.163972852279</v>
      </c>
      <c r="G1464" s="85">
        <f t="shared" si="57"/>
        <v>2154.163972852279</v>
      </c>
    </row>
    <row r="1465" spans="1:7" ht="14.25">
      <c r="A1465" s="83">
        <f t="shared" si="58"/>
        <v>105</v>
      </c>
      <c r="B1465" s="84" t="s">
        <v>1445</v>
      </c>
      <c r="C1465" s="84" t="s">
        <v>10</v>
      </c>
      <c r="D1465" s="84">
        <v>2</v>
      </c>
      <c r="E1465" s="84"/>
      <c r="F1465" s="85">
        <v>856.637196649963</v>
      </c>
      <c r="G1465" s="85">
        <f t="shared" si="57"/>
        <v>856.637196649963</v>
      </c>
    </row>
    <row r="1466" spans="1:7" ht="14.25">
      <c r="A1466" s="83">
        <f t="shared" si="58"/>
        <v>106</v>
      </c>
      <c r="B1466" s="84" t="s">
        <v>1446</v>
      </c>
      <c r="C1466" s="84" t="s">
        <v>27</v>
      </c>
      <c r="D1466" s="84">
        <v>330</v>
      </c>
      <c r="E1466" s="84"/>
      <c r="F1466" s="85">
        <v>20273.072651716535</v>
      </c>
      <c r="G1466" s="85">
        <f t="shared" si="57"/>
        <v>20273.072651716535</v>
      </c>
    </row>
    <row r="1467" spans="1:7" ht="14.25">
      <c r="A1467" s="83">
        <f t="shared" si="58"/>
        <v>107</v>
      </c>
      <c r="B1467" s="84" t="s">
        <v>1447</v>
      </c>
      <c r="C1467" s="84" t="s">
        <v>10</v>
      </c>
      <c r="D1467" s="84">
        <v>5</v>
      </c>
      <c r="E1467" s="84"/>
      <c r="F1467" s="85">
        <v>10547.926999869247</v>
      </c>
      <c r="G1467" s="85">
        <f t="shared" si="57"/>
        <v>10547.926999869247</v>
      </c>
    </row>
    <row r="1468" spans="1:7" ht="14.25">
      <c r="A1468" s="83">
        <f t="shared" si="58"/>
        <v>108</v>
      </c>
      <c r="B1468" s="84" t="s">
        <v>1448</v>
      </c>
      <c r="C1468" s="84" t="s">
        <v>10</v>
      </c>
      <c r="D1468" s="84">
        <v>2</v>
      </c>
      <c r="E1468" s="84"/>
      <c r="F1468" s="85">
        <v>833.5733425509023</v>
      </c>
      <c r="G1468" s="85">
        <f t="shared" si="57"/>
        <v>833.5733425509023</v>
      </c>
    </row>
    <row r="1469" spans="1:7" ht="14.25">
      <c r="A1469" s="83">
        <f t="shared" si="58"/>
        <v>109</v>
      </c>
      <c r="B1469" s="84" t="s">
        <v>1449</v>
      </c>
      <c r="C1469" s="84" t="s">
        <v>10</v>
      </c>
      <c r="D1469" s="84">
        <v>22</v>
      </c>
      <c r="E1469" s="84"/>
      <c r="F1469" s="85">
        <v>41107.927262252786</v>
      </c>
      <c r="G1469" s="85">
        <f t="shared" si="57"/>
        <v>41107.927262252786</v>
      </c>
    </row>
    <row r="1470" spans="1:7" ht="14.25">
      <c r="A1470" s="83">
        <f t="shared" si="58"/>
        <v>110</v>
      </c>
      <c r="B1470" s="84" t="s">
        <v>1450</v>
      </c>
      <c r="C1470" s="84" t="s">
        <v>10</v>
      </c>
      <c r="D1470" s="84">
        <v>3</v>
      </c>
      <c r="E1470" s="84"/>
      <c r="F1470" s="85">
        <v>3231.24595927842</v>
      </c>
      <c r="G1470" s="85">
        <f t="shared" si="57"/>
        <v>3231.24595927842</v>
      </c>
    </row>
    <row r="1471" spans="1:7" ht="14.25">
      <c r="A1471" s="83">
        <f t="shared" si="58"/>
        <v>111</v>
      </c>
      <c r="B1471" s="84" t="s">
        <v>1451</v>
      </c>
      <c r="C1471" s="84" t="s">
        <v>10</v>
      </c>
      <c r="D1471" s="84">
        <v>2</v>
      </c>
      <c r="E1471" s="84"/>
      <c r="F1471" s="85">
        <v>856.637196649963</v>
      </c>
      <c r="G1471" s="85">
        <f t="shared" si="57"/>
        <v>856.637196649963</v>
      </c>
    </row>
    <row r="1472" spans="1:7" ht="14.25">
      <c r="A1472" s="83">
        <f t="shared" si="58"/>
        <v>112</v>
      </c>
      <c r="B1472" s="84" t="s">
        <v>1452</v>
      </c>
      <c r="C1472" s="84" t="s">
        <v>27</v>
      </c>
      <c r="D1472" s="84">
        <v>345</v>
      </c>
      <c r="E1472" s="84"/>
      <c r="F1472" s="85">
        <v>21284.379360036277</v>
      </c>
      <c r="G1472" s="85">
        <f t="shared" si="57"/>
        <v>21284.379360036277</v>
      </c>
    </row>
    <row r="1473" spans="1:7" ht="14.25">
      <c r="A1473" s="83">
        <f t="shared" si="58"/>
        <v>113</v>
      </c>
      <c r="B1473" s="84" t="s">
        <v>1453</v>
      </c>
      <c r="C1473" s="84" t="s">
        <v>10</v>
      </c>
      <c r="D1473" s="84">
        <v>5</v>
      </c>
      <c r="E1473" s="84"/>
      <c r="F1473" s="85">
        <v>10547.926999869247</v>
      </c>
      <c r="G1473" s="85">
        <f t="shared" si="57"/>
        <v>10547.926999869247</v>
      </c>
    </row>
    <row r="1474" spans="1:7" ht="14.25">
      <c r="A1474" s="83">
        <f t="shared" si="58"/>
        <v>114</v>
      </c>
      <c r="B1474" s="84" t="s">
        <v>1454</v>
      </c>
      <c r="C1474" s="84" t="s">
        <v>10</v>
      </c>
      <c r="D1474" s="84">
        <v>2</v>
      </c>
      <c r="E1474" s="84"/>
      <c r="F1474" s="85">
        <v>833.5733425509023</v>
      </c>
      <c r="G1474" s="85">
        <f t="shared" si="57"/>
        <v>833.5733425509023</v>
      </c>
    </row>
    <row r="1475" spans="1:7" ht="14.25">
      <c r="A1475" s="83">
        <f t="shared" si="58"/>
        <v>115</v>
      </c>
      <c r="B1475" s="84" t="s">
        <v>1455</v>
      </c>
      <c r="C1475" s="84" t="s">
        <v>10</v>
      </c>
      <c r="D1475" s="84">
        <v>23</v>
      </c>
      <c r="E1475" s="84"/>
      <c r="F1475" s="85">
        <v>42976.46941053701</v>
      </c>
      <c r="G1475" s="85">
        <f t="shared" si="57"/>
        <v>42976.46941053701</v>
      </c>
    </row>
    <row r="1476" spans="1:7" ht="14.25">
      <c r="A1476" s="83">
        <f t="shared" si="58"/>
        <v>116</v>
      </c>
      <c r="B1476" s="84" t="s">
        <v>1456</v>
      </c>
      <c r="C1476" s="84" t="s">
        <v>10</v>
      </c>
      <c r="D1476" s="84">
        <v>3</v>
      </c>
      <c r="E1476" s="84"/>
      <c r="F1476" s="85">
        <v>3231.24595927842</v>
      </c>
      <c r="G1476" s="85">
        <f t="shared" si="57"/>
        <v>3231.24595927842</v>
      </c>
    </row>
    <row r="1477" spans="1:7" ht="14.25">
      <c r="A1477" s="83">
        <f t="shared" si="58"/>
        <v>117</v>
      </c>
      <c r="B1477" s="84" t="s">
        <v>1457</v>
      </c>
      <c r="C1477" s="84" t="s">
        <v>10</v>
      </c>
      <c r="D1477" s="84">
        <v>2</v>
      </c>
      <c r="E1477" s="84"/>
      <c r="F1477" s="85">
        <v>856.637196649963</v>
      </c>
      <c r="G1477" s="85">
        <f t="shared" si="57"/>
        <v>856.637196649963</v>
      </c>
    </row>
    <row r="1478" spans="1:7" ht="14.25">
      <c r="A1478" s="83">
        <f t="shared" si="58"/>
        <v>118</v>
      </c>
      <c r="B1478" s="84" t="s">
        <v>1458</v>
      </c>
      <c r="C1478" s="84" t="s">
        <v>27</v>
      </c>
      <c r="D1478" s="84">
        <v>530</v>
      </c>
      <c r="E1478" s="84"/>
      <c r="F1478" s="85">
        <v>32697.73615895434</v>
      </c>
      <c r="G1478" s="85">
        <f t="shared" si="57"/>
        <v>32697.73615895434</v>
      </c>
    </row>
    <row r="1479" spans="1:7" ht="14.25">
      <c r="A1479" s="83">
        <f t="shared" si="58"/>
        <v>119</v>
      </c>
      <c r="B1479" s="84" t="s">
        <v>1459</v>
      </c>
      <c r="C1479" s="84" t="s">
        <v>10</v>
      </c>
      <c r="D1479" s="84">
        <v>9</v>
      </c>
      <c r="E1479" s="84"/>
      <c r="F1479" s="85">
        <v>19007.276386051188</v>
      </c>
      <c r="G1479" s="85">
        <f t="shared" si="57"/>
        <v>19007.276386051188</v>
      </c>
    </row>
    <row r="1480" spans="1:7" ht="14.25">
      <c r="A1480" s="83">
        <f t="shared" si="58"/>
        <v>120</v>
      </c>
      <c r="B1480" s="84" t="s">
        <v>1460</v>
      </c>
      <c r="C1480" s="84" t="s">
        <v>10</v>
      </c>
      <c r="D1480" s="84">
        <v>4</v>
      </c>
      <c r="E1480" s="84"/>
      <c r="F1480" s="85">
        <v>1667.1466851018047</v>
      </c>
      <c r="G1480" s="85">
        <f t="shared" si="57"/>
        <v>1667.1466851018047</v>
      </c>
    </row>
    <row r="1481" spans="1:7" ht="14.25">
      <c r="A1481" s="83">
        <f t="shared" si="58"/>
        <v>121</v>
      </c>
      <c r="B1481" s="84" t="s">
        <v>1461</v>
      </c>
      <c r="C1481" s="84" t="s">
        <v>10</v>
      </c>
      <c r="D1481" s="84">
        <v>17</v>
      </c>
      <c r="E1481" s="84"/>
      <c r="F1481" s="85">
        <v>31765.2165208317</v>
      </c>
      <c r="G1481" s="85">
        <f t="shared" si="57"/>
        <v>31765.2165208317</v>
      </c>
    </row>
    <row r="1482" spans="1:7" ht="14.25">
      <c r="A1482" s="83">
        <f t="shared" si="58"/>
        <v>122</v>
      </c>
      <c r="B1482" s="84" t="s">
        <v>1462</v>
      </c>
      <c r="C1482" s="84" t="s">
        <v>10</v>
      </c>
      <c r="D1482" s="84">
        <v>5</v>
      </c>
      <c r="E1482" s="84"/>
      <c r="F1482" s="85">
        <v>5385.4099321306985</v>
      </c>
      <c r="G1482" s="85">
        <f t="shared" si="57"/>
        <v>5385.4099321306985</v>
      </c>
    </row>
    <row r="1483" spans="1:7" ht="14.25">
      <c r="A1483" s="83">
        <f t="shared" si="58"/>
        <v>123</v>
      </c>
      <c r="B1483" s="84" t="s">
        <v>1463</v>
      </c>
      <c r="C1483" s="84" t="s">
        <v>10</v>
      </c>
      <c r="D1483" s="84">
        <v>4</v>
      </c>
      <c r="E1483" s="84"/>
      <c r="F1483" s="85">
        <v>1713.274393299926</v>
      </c>
      <c r="G1483" s="85">
        <f t="shared" si="57"/>
        <v>1713.274393299926</v>
      </c>
    </row>
    <row r="1484" spans="1:7" ht="14.25">
      <c r="A1484" s="83">
        <f t="shared" si="58"/>
        <v>124</v>
      </c>
      <c r="B1484" s="84" t="s">
        <v>1464</v>
      </c>
      <c r="C1484" s="84" t="s">
        <v>27</v>
      </c>
      <c r="D1484" s="84">
        <v>200</v>
      </c>
      <c r="E1484" s="84"/>
      <c r="F1484" s="85">
        <v>12383.290259065565</v>
      </c>
      <c r="G1484" s="85">
        <f t="shared" si="57"/>
        <v>12383.290259065565</v>
      </c>
    </row>
    <row r="1485" spans="1:7" ht="14.25">
      <c r="A1485" s="83">
        <f t="shared" si="58"/>
        <v>125</v>
      </c>
      <c r="B1485" s="84" t="s">
        <v>1465</v>
      </c>
      <c r="C1485" s="84" t="s">
        <v>10</v>
      </c>
      <c r="D1485" s="84">
        <v>4</v>
      </c>
      <c r="E1485" s="84"/>
      <c r="F1485" s="85">
        <v>8459.349386181939</v>
      </c>
      <c r="G1485" s="85">
        <f t="shared" si="57"/>
        <v>8459.349386181939</v>
      </c>
    </row>
    <row r="1486" spans="1:7" ht="14.25">
      <c r="A1486" s="83">
        <f t="shared" si="58"/>
        <v>126</v>
      </c>
      <c r="B1486" s="84" t="s">
        <v>1466</v>
      </c>
      <c r="C1486" s="84" t="s">
        <v>10</v>
      </c>
      <c r="D1486" s="84">
        <v>2</v>
      </c>
      <c r="E1486" s="84"/>
      <c r="F1486" s="85">
        <v>833.5733425509023</v>
      </c>
      <c r="G1486" s="85">
        <f t="shared" si="57"/>
        <v>833.5733425509023</v>
      </c>
    </row>
    <row r="1487" spans="1:7" ht="14.25">
      <c r="A1487" s="83">
        <f t="shared" si="58"/>
        <v>127</v>
      </c>
      <c r="B1487" s="84" t="s">
        <v>1467</v>
      </c>
      <c r="C1487" s="84" t="s">
        <v>10</v>
      </c>
      <c r="D1487" s="84">
        <v>8</v>
      </c>
      <c r="E1487" s="84"/>
      <c r="F1487" s="85">
        <v>14947.376848321494</v>
      </c>
      <c r="G1487" s="85">
        <f t="shared" si="57"/>
        <v>14947.376848321494</v>
      </c>
    </row>
    <row r="1488" spans="1:7" ht="14.25">
      <c r="A1488" s="83">
        <f t="shared" si="58"/>
        <v>128</v>
      </c>
      <c r="B1488" s="84" t="s">
        <v>1468</v>
      </c>
      <c r="C1488" s="84" t="s">
        <v>10</v>
      </c>
      <c r="D1488" s="84">
        <v>2</v>
      </c>
      <c r="E1488" s="84"/>
      <c r="F1488" s="85">
        <v>2154.163972852279</v>
      </c>
      <c r="G1488" s="85">
        <f t="shared" si="57"/>
        <v>2154.163972852279</v>
      </c>
    </row>
    <row r="1489" spans="1:7" ht="14.25">
      <c r="A1489" s="83">
        <f t="shared" si="58"/>
        <v>129</v>
      </c>
      <c r="B1489" s="84" t="s">
        <v>1469</v>
      </c>
      <c r="C1489" s="84" t="s">
        <v>10</v>
      </c>
      <c r="D1489" s="84">
        <v>2</v>
      </c>
      <c r="E1489" s="84"/>
      <c r="F1489" s="85">
        <v>856.637196649963</v>
      </c>
      <c r="G1489" s="85">
        <f>E1489+F1489</f>
        <v>856.637196649963</v>
      </c>
    </row>
    <row r="1490" spans="1:7" ht="25.5">
      <c r="A1490" s="83">
        <f t="shared" si="58"/>
        <v>130</v>
      </c>
      <c r="B1490" s="93" t="s">
        <v>1470</v>
      </c>
      <c r="C1490" s="84" t="s">
        <v>10</v>
      </c>
      <c r="D1490" s="84">
        <v>1</v>
      </c>
      <c r="E1490" s="84"/>
      <c r="F1490" s="85">
        <v>7422.515005902045</v>
      </c>
      <c r="G1490" s="85">
        <f>E1490+F1490</f>
        <v>7422.515005902045</v>
      </c>
    </row>
    <row r="1491" spans="1:7" ht="14.25">
      <c r="A1491" s="76"/>
      <c r="B1491" s="77"/>
      <c r="C1491" s="77"/>
      <c r="D1491" s="77"/>
      <c r="E1491" s="77"/>
      <c r="F1491" s="91">
        <f>SUM(F1361:F1490)</f>
        <v>1692899.9403885102</v>
      </c>
      <c r="G1491" s="79"/>
    </row>
    <row r="1492" spans="1:7" ht="14.25">
      <c r="A1492" s="76"/>
      <c r="B1492" s="78" t="s">
        <v>1471</v>
      </c>
      <c r="C1492" s="92"/>
      <c r="D1492" s="92"/>
      <c r="E1492" s="81"/>
      <c r="F1492" s="79"/>
      <c r="G1492" s="79"/>
    </row>
    <row r="1493" spans="1:7" ht="14.25">
      <c r="A1493" s="83">
        <v>1</v>
      </c>
      <c r="B1493" s="84" t="s">
        <v>1472</v>
      </c>
      <c r="C1493" s="84" t="s">
        <v>27</v>
      </c>
      <c r="D1493" s="84">
        <v>320</v>
      </c>
      <c r="E1493" s="84"/>
      <c r="F1493" s="85">
        <v>19283.59</v>
      </c>
      <c r="G1493" s="85">
        <f aca="true" t="shared" si="59" ref="G1493:G1528">E1493+F1493</f>
        <v>19283.59</v>
      </c>
    </row>
    <row r="1494" spans="1:7" ht="14.25">
      <c r="A1494" s="83">
        <f aca="true" t="shared" si="60" ref="A1494:A1528">A1493+1</f>
        <v>2</v>
      </c>
      <c r="B1494" s="84" t="s">
        <v>1473</v>
      </c>
      <c r="C1494" s="84" t="s">
        <v>10</v>
      </c>
      <c r="D1494" s="84">
        <v>5</v>
      </c>
      <c r="E1494" s="84"/>
      <c r="F1494" s="85">
        <v>10495.407534152884</v>
      </c>
      <c r="G1494" s="85">
        <f t="shared" si="59"/>
        <v>10495.407534152884</v>
      </c>
    </row>
    <row r="1495" spans="1:7" ht="14.25">
      <c r="A1495" s="83">
        <f t="shared" si="60"/>
        <v>3</v>
      </c>
      <c r="B1495" s="84" t="s">
        <v>1474</v>
      </c>
      <c r="C1495" s="84" t="s">
        <v>10</v>
      </c>
      <c r="D1495" s="84">
        <v>1</v>
      </c>
      <c r="E1495" s="84"/>
      <c r="F1495" s="85">
        <v>416.78667127545117</v>
      </c>
      <c r="G1495" s="85">
        <f t="shared" si="59"/>
        <v>416.78667127545117</v>
      </c>
    </row>
    <row r="1496" spans="1:7" ht="14.25">
      <c r="A1496" s="83">
        <f t="shared" si="60"/>
        <v>4</v>
      </c>
      <c r="B1496" s="84" t="s">
        <v>1475</v>
      </c>
      <c r="C1496" s="84" t="s">
        <v>10</v>
      </c>
      <c r="D1496" s="84">
        <v>17</v>
      </c>
      <c r="E1496" s="84"/>
      <c r="F1496" s="85">
        <v>31900.639915343727</v>
      </c>
      <c r="G1496" s="85">
        <f t="shared" si="59"/>
        <v>31900.639915343727</v>
      </c>
    </row>
    <row r="1497" spans="1:7" ht="14.25">
      <c r="A1497" s="83">
        <f t="shared" si="60"/>
        <v>5</v>
      </c>
      <c r="B1497" s="84" t="s">
        <v>1476</v>
      </c>
      <c r="C1497" s="84" t="s">
        <v>10</v>
      </c>
      <c r="D1497" s="84">
        <v>4</v>
      </c>
      <c r="E1497" s="84"/>
      <c r="F1497" s="85">
        <v>4308.327945704558</v>
      </c>
      <c r="G1497" s="85">
        <f t="shared" si="59"/>
        <v>4308.327945704558</v>
      </c>
    </row>
    <row r="1498" spans="1:7" ht="14.25">
      <c r="A1498" s="83">
        <f t="shared" si="60"/>
        <v>6</v>
      </c>
      <c r="B1498" s="84" t="s">
        <v>1477</v>
      </c>
      <c r="C1498" s="84" t="s">
        <v>10</v>
      </c>
      <c r="D1498" s="84">
        <v>1</v>
      </c>
      <c r="E1498" s="84"/>
      <c r="F1498" s="85">
        <v>428.3185983249815</v>
      </c>
      <c r="G1498" s="85">
        <f t="shared" si="59"/>
        <v>428.3185983249815</v>
      </c>
    </row>
    <row r="1499" spans="1:7" ht="14.25">
      <c r="A1499" s="83">
        <f t="shared" si="60"/>
        <v>7</v>
      </c>
      <c r="B1499" s="84" t="s">
        <v>1478</v>
      </c>
      <c r="C1499" s="84" t="s">
        <v>27</v>
      </c>
      <c r="D1499" s="84">
        <v>1610</v>
      </c>
      <c r="E1499" s="84"/>
      <c r="F1499" s="85">
        <v>231370.24766561773</v>
      </c>
      <c r="G1499" s="85">
        <f t="shared" si="59"/>
        <v>231370.24766561773</v>
      </c>
    </row>
    <row r="1500" spans="1:7" ht="14.25">
      <c r="A1500" s="83">
        <f t="shared" si="60"/>
        <v>8</v>
      </c>
      <c r="B1500" s="84" t="s">
        <v>1479</v>
      </c>
      <c r="C1500" s="84" t="s">
        <v>10</v>
      </c>
      <c r="D1500" s="84">
        <v>13</v>
      </c>
      <c r="E1500" s="84"/>
      <c r="F1500" s="85">
        <v>25115.450829964022</v>
      </c>
      <c r="G1500" s="85">
        <f t="shared" si="59"/>
        <v>25115.450829964022</v>
      </c>
    </row>
    <row r="1501" spans="1:7" ht="14.25">
      <c r="A1501" s="83">
        <f t="shared" si="60"/>
        <v>9</v>
      </c>
      <c r="B1501" s="84" t="s">
        <v>1480</v>
      </c>
      <c r="C1501" s="84" t="s">
        <v>10</v>
      </c>
      <c r="D1501" s="84">
        <v>1</v>
      </c>
      <c r="E1501" s="84"/>
      <c r="F1501" s="85">
        <v>6323.770314192419</v>
      </c>
      <c r="G1501" s="85">
        <f t="shared" si="59"/>
        <v>6323.770314192419</v>
      </c>
    </row>
    <row r="1502" spans="1:7" ht="14.25">
      <c r="A1502" s="83">
        <f t="shared" si="60"/>
        <v>10</v>
      </c>
      <c r="B1502" s="84" t="s">
        <v>1481</v>
      </c>
      <c r="C1502" s="84" t="s">
        <v>10</v>
      </c>
      <c r="D1502" s="84">
        <v>4</v>
      </c>
      <c r="E1502" s="84"/>
      <c r="F1502" s="85">
        <v>1667.1466851018047</v>
      </c>
      <c r="G1502" s="85">
        <f t="shared" si="59"/>
        <v>1667.1466851018047</v>
      </c>
    </row>
    <row r="1503" spans="1:7" ht="14.25">
      <c r="A1503" s="83">
        <f t="shared" si="60"/>
        <v>11</v>
      </c>
      <c r="B1503" s="84" t="s">
        <v>1482</v>
      </c>
      <c r="C1503" s="84" t="s">
        <v>10</v>
      </c>
      <c r="D1503" s="84">
        <v>1</v>
      </c>
      <c r="E1503" s="84"/>
      <c r="F1503" s="85">
        <v>3023.3091777491395</v>
      </c>
      <c r="G1503" s="85">
        <f t="shared" si="59"/>
        <v>3023.3091777491395</v>
      </c>
    </row>
    <row r="1504" spans="1:7" ht="14.25">
      <c r="A1504" s="83">
        <f t="shared" si="60"/>
        <v>12</v>
      </c>
      <c r="B1504" s="84" t="s">
        <v>1483</v>
      </c>
      <c r="C1504" s="84" t="s">
        <v>10</v>
      </c>
      <c r="D1504" s="84">
        <v>35</v>
      </c>
      <c r="E1504" s="84"/>
      <c r="F1504" s="85">
        <v>65677.78806100179</v>
      </c>
      <c r="G1504" s="85">
        <f t="shared" si="59"/>
        <v>65677.78806100179</v>
      </c>
    </row>
    <row r="1505" spans="1:7" ht="14.25">
      <c r="A1505" s="83">
        <f t="shared" si="60"/>
        <v>13</v>
      </c>
      <c r="B1505" s="84" t="s">
        <v>1484</v>
      </c>
      <c r="C1505" s="84" t="s">
        <v>10</v>
      </c>
      <c r="D1505" s="84">
        <v>11</v>
      </c>
      <c r="E1505" s="84"/>
      <c r="F1505" s="85">
        <v>11847.901850687538</v>
      </c>
      <c r="G1505" s="85">
        <f t="shared" si="59"/>
        <v>11847.901850687538</v>
      </c>
    </row>
    <row r="1506" spans="1:7" ht="14.25">
      <c r="A1506" s="83">
        <f t="shared" si="60"/>
        <v>14</v>
      </c>
      <c r="B1506" s="84" t="s">
        <v>1485</v>
      </c>
      <c r="C1506" s="84" t="s">
        <v>10</v>
      </c>
      <c r="D1506" s="84">
        <v>2</v>
      </c>
      <c r="E1506" s="84"/>
      <c r="F1506" s="85">
        <v>856.637196649963</v>
      </c>
      <c r="G1506" s="85">
        <f t="shared" si="59"/>
        <v>856.637196649963</v>
      </c>
    </row>
    <row r="1507" spans="1:7" ht="14.25">
      <c r="A1507" s="83">
        <f t="shared" si="60"/>
        <v>15</v>
      </c>
      <c r="B1507" s="84" t="s">
        <v>1486</v>
      </c>
      <c r="C1507" s="84" t="s">
        <v>27</v>
      </c>
      <c r="D1507" s="84">
        <v>630</v>
      </c>
      <c r="E1507" s="84"/>
      <c r="F1507" s="85">
        <v>38867.12033988912</v>
      </c>
      <c r="G1507" s="85">
        <f t="shared" si="59"/>
        <v>38867.12033988912</v>
      </c>
    </row>
    <row r="1508" spans="1:7" ht="14.25">
      <c r="A1508" s="83">
        <f t="shared" si="60"/>
        <v>16</v>
      </c>
      <c r="B1508" s="84" t="s">
        <v>1487</v>
      </c>
      <c r="C1508" s="84" t="s">
        <v>10</v>
      </c>
      <c r="D1508" s="84">
        <v>8</v>
      </c>
      <c r="E1508" s="84"/>
      <c r="F1508" s="85">
        <v>16813.66</v>
      </c>
      <c r="G1508" s="85">
        <f t="shared" si="59"/>
        <v>16813.66</v>
      </c>
    </row>
    <row r="1509" spans="1:7" ht="14.25">
      <c r="A1509" s="83">
        <f t="shared" si="60"/>
        <v>17</v>
      </c>
      <c r="B1509" s="84" t="s">
        <v>1488</v>
      </c>
      <c r="C1509" s="84" t="s">
        <v>10</v>
      </c>
      <c r="D1509" s="84">
        <v>2</v>
      </c>
      <c r="E1509" s="84"/>
      <c r="F1509" s="85">
        <v>833.5733425509023</v>
      </c>
      <c r="G1509" s="85">
        <f t="shared" si="59"/>
        <v>833.5733425509023</v>
      </c>
    </row>
    <row r="1510" spans="1:7" ht="14.25">
      <c r="A1510" s="83">
        <f t="shared" si="60"/>
        <v>18</v>
      </c>
      <c r="B1510" s="84" t="s">
        <v>1489</v>
      </c>
      <c r="C1510" s="84" t="s">
        <v>10</v>
      </c>
      <c r="D1510" s="84">
        <v>52</v>
      </c>
      <c r="E1510" s="84"/>
      <c r="F1510" s="85">
        <v>97578.42797634551</v>
      </c>
      <c r="G1510" s="85">
        <f t="shared" si="59"/>
        <v>97578.42797634551</v>
      </c>
    </row>
    <row r="1511" spans="1:7" ht="14.25">
      <c r="A1511" s="83">
        <f t="shared" si="60"/>
        <v>19</v>
      </c>
      <c r="B1511" s="84" t="s">
        <v>1490</v>
      </c>
      <c r="C1511" s="84" t="s">
        <v>10</v>
      </c>
      <c r="D1511" s="84">
        <v>6</v>
      </c>
      <c r="E1511" s="84"/>
      <c r="F1511" s="85">
        <v>6462.49191855684</v>
      </c>
      <c r="G1511" s="85">
        <f t="shared" si="59"/>
        <v>6462.49191855684</v>
      </c>
    </row>
    <row r="1512" spans="1:7" ht="14.25">
      <c r="A1512" s="83">
        <f t="shared" si="60"/>
        <v>20</v>
      </c>
      <c r="B1512" s="84" t="s">
        <v>1491</v>
      </c>
      <c r="C1512" s="84" t="s">
        <v>10</v>
      </c>
      <c r="D1512" s="84">
        <v>2</v>
      </c>
      <c r="E1512" s="84"/>
      <c r="F1512" s="85">
        <v>856.637196649963</v>
      </c>
      <c r="G1512" s="85">
        <f t="shared" si="59"/>
        <v>856.637196649963</v>
      </c>
    </row>
    <row r="1513" spans="1:7" ht="14.25">
      <c r="A1513" s="83">
        <f t="shared" si="60"/>
        <v>21</v>
      </c>
      <c r="B1513" s="84" t="s">
        <v>1492</v>
      </c>
      <c r="C1513" s="84" t="s">
        <v>27</v>
      </c>
      <c r="D1513" s="84">
        <v>720</v>
      </c>
      <c r="E1513" s="84"/>
      <c r="F1513" s="85">
        <v>98006.42383814558</v>
      </c>
      <c r="G1513" s="85">
        <f t="shared" si="59"/>
        <v>98006.42383814558</v>
      </c>
    </row>
    <row r="1514" spans="1:7" ht="14.25">
      <c r="A1514" s="83">
        <f t="shared" si="60"/>
        <v>22</v>
      </c>
      <c r="B1514" s="84" t="s">
        <v>1493</v>
      </c>
      <c r="C1514" s="84" t="s">
        <v>10</v>
      </c>
      <c r="D1514" s="84">
        <v>1</v>
      </c>
      <c r="E1514" s="84"/>
      <c r="F1514" s="85">
        <v>3576.6370139400547</v>
      </c>
      <c r="G1514" s="85">
        <f t="shared" si="59"/>
        <v>3576.6370139400547</v>
      </c>
    </row>
    <row r="1515" spans="1:7" ht="14.25">
      <c r="A1515" s="83">
        <f t="shared" si="60"/>
        <v>23</v>
      </c>
      <c r="B1515" s="84" t="s">
        <v>1494</v>
      </c>
      <c r="C1515" s="84" t="s">
        <v>10</v>
      </c>
      <c r="D1515" s="84">
        <v>1</v>
      </c>
      <c r="E1515" s="84"/>
      <c r="F1515" s="85">
        <v>1091.8097922347893</v>
      </c>
      <c r="G1515" s="85">
        <f t="shared" si="59"/>
        <v>1091.8097922347893</v>
      </c>
    </row>
    <row r="1516" spans="1:7" ht="14.25">
      <c r="A1516" s="83">
        <f t="shared" si="60"/>
        <v>24</v>
      </c>
      <c r="B1516" s="84" t="s">
        <v>1495</v>
      </c>
      <c r="C1516" s="84" t="s">
        <v>10</v>
      </c>
      <c r="D1516" s="84">
        <v>2</v>
      </c>
      <c r="E1516" s="84"/>
      <c r="F1516" s="85">
        <v>856.637196649963</v>
      </c>
      <c r="G1516" s="85">
        <f t="shared" si="59"/>
        <v>856.637196649963</v>
      </c>
    </row>
    <row r="1517" spans="1:7" ht="14.25">
      <c r="A1517" s="83">
        <f t="shared" si="60"/>
        <v>25</v>
      </c>
      <c r="B1517" s="84" t="s">
        <v>1493</v>
      </c>
      <c r="C1517" s="84" t="s">
        <v>10</v>
      </c>
      <c r="D1517" s="84">
        <v>1</v>
      </c>
      <c r="E1517" s="84"/>
      <c r="F1517" s="85">
        <v>3576.6370139400547</v>
      </c>
      <c r="G1517" s="85">
        <f t="shared" si="59"/>
        <v>3576.6370139400547</v>
      </c>
    </row>
    <row r="1518" spans="1:7" ht="14.25">
      <c r="A1518" s="83">
        <f t="shared" si="60"/>
        <v>26</v>
      </c>
      <c r="B1518" s="84" t="s">
        <v>1494</v>
      </c>
      <c r="C1518" s="84" t="s">
        <v>10</v>
      </c>
      <c r="D1518" s="84">
        <v>1</v>
      </c>
      <c r="E1518" s="84"/>
      <c r="F1518" s="85">
        <v>1091.8097922347893</v>
      </c>
      <c r="G1518" s="85">
        <f t="shared" si="59"/>
        <v>1091.8097922347893</v>
      </c>
    </row>
    <row r="1519" spans="1:7" ht="14.25">
      <c r="A1519" s="83">
        <f t="shared" si="60"/>
        <v>27</v>
      </c>
      <c r="B1519" s="84" t="s">
        <v>1496</v>
      </c>
      <c r="C1519" s="84" t="s">
        <v>27</v>
      </c>
      <c r="D1519" s="84">
        <v>615</v>
      </c>
      <c r="E1519" s="84"/>
      <c r="F1519" s="85">
        <v>40755.262828346255</v>
      </c>
      <c r="G1519" s="85">
        <f t="shared" si="59"/>
        <v>40755.262828346255</v>
      </c>
    </row>
    <row r="1520" spans="1:7" ht="14.25">
      <c r="A1520" s="83">
        <f t="shared" si="60"/>
        <v>28</v>
      </c>
      <c r="B1520" s="84" t="s">
        <v>1497</v>
      </c>
      <c r="C1520" s="84" t="s">
        <v>10</v>
      </c>
      <c r="D1520" s="84">
        <v>8</v>
      </c>
      <c r="E1520" s="84"/>
      <c r="F1520" s="85">
        <v>16761.140375214803</v>
      </c>
      <c r="G1520" s="85">
        <f t="shared" si="59"/>
        <v>16761.140375214803</v>
      </c>
    </row>
    <row r="1521" spans="1:7" ht="14.25">
      <c r="A1521" s="83">
        <f t="shared" si="60"/>
        <v>29</v>
      </c>
      <c r="B1521" s="84" t="s">
        <v>1498</v>
      </c>
      <c r="C1521" s="84" t="s">
        <v>10</v>
      </c>
      <c r="D1521" s="84">
        <v>1</v>
      </c>
      <c r="E1521" s="84"/>
      <c r="F1521" s="85">
        <v>3576.6370139400547</v>
      </c>
      <c r="G1521" s="85">
        <f t="shared" si="59"/>
        <v>3576.6370139400547</v>
      </c>
    </row>
    <row r="1522" spans="1:7" ht="14.25">
      <c r="A1522" s="83">
        <f t="shared" si="60"/>
        <v>30</v>
      </c>
      <c r="B1522" s="84" t="s">
        <v>1499</v>
      </c>
      <c r="C1522" s="84" t="s">
        <v>10</v>
      </c>
      <c r="D1522" s="84">
        <v>2</v>
      </c>
      <c r="E1522" s="84"/>
      <c r="F1522" s="85">
        <v>833.5733425509023</v>
      </c>
      <c r="G1522" s="85">
        <f t="shared" si="59"/>
        <v>833.5733425509023</v>
      </c>
    </row>
    <row r="1523" spans="1:7" ht="14.25">
      <c r="A1523" s="83">
        <f t="shared" si="60"/>
        <v>31</v>
      </c>
      <c r="B1523" s="84" t="s">
        <v>1500</v>
      </c>
      <c r="C1523" s="84" t="s">
        <v>10</v>
      </c>
      <c r="D1523" s="84">
        <v>15</v>
      </c>
      <c r="E1523" s="84"/>
      <c r="F1523" s="85">
        <v>28147.347947925475</v>
      </c>
      <c r="G1523" s="85">
        <f t="shared" si="59"/>
        <v>28147.347947925475</v>
      </c>
    </row>
    <row r="1524" spans="1:7" ht="14.25">
      <c r="A1524" s="83">
        <f t="shared" si="60"/>
        <v>32</v>
      </c>
      <c r="B1524" s="84" t="s">
        <v>1501</v>
      </c>
      <c r="C1524" s="84" t="s">
        <v>10</v>
      </c>
      <c r="D1524" s="84">
        <v>7</v>
      </c>
      <c r="E1524" s="84"/>
      <c r="F1524" s="85">
        <v>7539.573904982978</v>
      </c>
      <c r="G1524" s="85">
        <f t="shared" si="59"/>
        <v>7539.573904982978</v>
      </c>
    </row>
    <row r="1525" spans="1:7" ht="14.25">
      <c r="A1525" s="83">
        <f t="shared" si="60"/>
        <v>33</v>
      </c>
      <c r="B1525" s="84" t="s">
        <v>1502</v>
      </c>
      <c r="C1525" s="84" t="s">
        <v>10</v>
      </c>
      <c r="D1525" s="84">
        <v>2</v>
      </c>
      <c r="E1525" s="84"/>
      <c r="F1525" s="85">
        <v>856.637196649963</v>
      </c>
      <c r="G1525" s="85">
        <f t="shared" si="59"/>
        <v>856.637196649963</v>
      </c>
    </row>
    <row r="1526" spans="1:7" ht="25.5">
      <c r="A1526" s="83">
        <f t="shared" si="60"/>
        <v>34</v>
      </c>
      <c r="B1526" s="93" t="s">
        <v>1503</v>
      </c>
      <c r="C1526" s="84" t="s">
        <v>10</v>
      </c>
      <c r="D1526" s="84">
        <v>1</v>
      </c>
      <c r="E1526" s="84"/>
      <c r="F1526" s="85">
        <v>20754.650648278457</v>
      </c>
      <c r="G1526" s="85">
        <f t="shared" si="59"/>
        <v>20754.650648278457</v>
      </c>
    </row>
    <row r="1527" spans="1:7" ht="25.5">
      <c r="A1527" s="83">
        <f t="shared" si="60"/>
        <v>35</v>
      </c>
      <c r="B1527" s="93" t="s">
        <v>1504</v>
      </c>
      <c r="C1527" s="84" t="s">
        <v>10</v>
      </c>
      <c r="D1527" s="84">
        <v>1</v>
      </c>
      <c r="E1527" s="84"/>
      <c r="F1527" s="85">
        <v>9419.899872238628</v>
      </c>
      <c r="G1527" s="85">
        <f t="shared" si="59"/>
        <v>9419.899872238628</v>
      </c>
    </row>
    <row r="1528" spans="1:7" ht="25.5">
      <c r="A1528" s="83">
        <f t="shared" si="60"/>
        <v>36</v>
      </c>
      <c r="B1528" s="93" t="s">
        <v>1505</v>
      </c>
      <c r="C1528" s="84" t="s">
        <v>10</v>
      </c>
      <c r="D1528" s="84">
        <v>1</v>
      </c>
      <c r="E1528" s="84"/>
      <c r="F1528" s="85">
        <v>8798.380169815575</v>
      </c>
      <c r="G1528" s="85">
        <f t="shared" si="59"/>
        <v>8798.380169815575</v>
      </c>
    </row>
    <row r="1529" spans="1:7" ht="14.25">
      <c r="A1529" s="76"/>
      <c r="B1529" s="77"/>
      <c r="C1529" s="77"/>
      <c r="D1529" s="77"/>
      <c r="E1529" s="77"/>
      <c r="F1529" s="91">
        <f>SUM(F1493:F1528)</f>
        <v>819770.2911668463</v>
      </c>
      <c r="G1529" s="79"/>
    </row>
    <row r="1530" spans="1:7" ht="14.25">
      <c r="A1530" s="76"/>
      <c r="B1530" s="77"/>
      <c r="C1530" s="77"/>
      <c r="D1530" s="77"/>
      <c r="E1530" s="77"/>
      <c r="F1530" s="79"/>
      <c r="G1530" s="79"/>
    </row>
    <row r="1531" spans="1:7" ht="14.25">
      <c r="A1531" s="76"/>
      <c r="B1531" s="78" t="s">
        <v>1506</v>
      </c>
      <c r="C1531" s="92"/>
      <c r="D1531" s="92"/>
      <c r="E1531" s="81"/>
      <c r="F1531" s="79"/>
      <c r="G1531" s="79"/>
    </row>
    <row r="1532" spans="1:7" ht="14.25">
      <c r="A1532" s="83">
        <v>1</v>
      </c>
      <c r="B1532" s="84" t="s">
        <v>1507</v>
      </c>
      <c r="C1532" s="84" t="s">
        <v>27</v>
      </c>
      <c r="D1532" s="84">
        <v>550</v>
      </c>
      <c r="E1532" s="84"/>
      <c r="F1532" s="85">
        <v>33637.2143114195</v>
      </c>
      <c r="G1532" s="85">
        <f aca="true" t="shared" si="61" ref="G1532:G1563">E1532+F1532</f>
        <v>33637.2143114195</v>
      </c>
    </row>
    <row r="1533" spans="1:7" ht="14.25">
      <c r="A1533" s="83">
        <f aca="true" t="shared" si="62" ref="A1533:A1564">A1532+1</f>
        <v>2</v>
      </c>
      <c r="B1533" s="84" t="s">
        <v>1508</v>
      </c>
      <c r="C1533" s="84" t="s">
        <v>10</v>
      </c>
      <c r="D1533" s="84">
        <v>6</v>
      </c>
      <c r="E1533" s="84"/>
      <c r="F1533" s="85">
        <v>12583.985147840192</v>
      </c>
      <c r="G1533" s="85">
        <f t="shared" si="61"/>
        <v>12583.985147840192</v>
      </c>
    </row>
    <row r="1534" spans="1:7" ht="14.25">
      <c r="A1534" s="83">
        <f t="shared" si="62"/>
        <v>3</v>
      </c>
      <c r="B1534" s="84" t="s">
        <v>1509</v>
      </c>
      <c r="C1534" s="84" t="s">
        <v>10</v>
      </c>
      <c r="D1534" s="84">
        <v>1</v>
      </c>
      <c r="E1534" s="84"/>
      <c r="F1534" s="85">
        <v>416.78667127545117</v>
      </c>
      <c r="G1534" s="85">
        <f t="shared" si="61"/>
        <v>416.78667127545117</v>
      </c>
    </row>
    <row r="1535" spans="1:7" ht="14.25">
      <c r="A1535" s="83">
        <f t="shared" si="62"/>
        <v>4</v>
      </c>
      <c r="B1535" s="84" t="s">
        <v>1510</v>
      </c>
      <c r="C1535" s="84" t="s">
        <v>10</v>
      </c>
      <c r="D1535" s="84">
        <v>1</v>
      </c>
      <c r="E1535" s="84"/>
      <c r="F1535" s="85">
        <v>1849.9351824069272</v>
      </c>
      <c r="G1535" s="85">
        <f t="shared" si="61"/>
        <v>1849.9351824069272</v>
      </c>
    </row>
    <row r="1536" spans="1:7" ht="14.25">
      <c r="A1536" s="83">
        <f t="shared" si="62"/>
        <v>5</v>
      </c>
      <c r="B1536" s="84" t="s">
        <v>1511</v>
      </c>
      <c r="C1536" s="84" t="s">
        <v>10</v>
      </c>
      <c r="D1536" s="84">
        <v>5</v>
      </c>
      <c r="E1536" s="84"/>
      <c r="F1536" s="85">
        <v>5385.4099321306985</v>
      </c>
      <c r="G1536" s="85">
        <f t="shared" si="61"/>
        <v>5385.4099321306985</v>
      </c>
    </row>
    <row r="1537" spans="1:7" ht="14.25">
      <c r="A1537" s="83">
        <f t="shared" si="62"/>
        <v>6</v>
      </c>
      <c r="B1537" s="84" t="s">
        <v>1512</v>
      </c>
      <c r="C1537" s="84" t="s">
        <v>10</v>
      </c>
      <c r="D1537" s="84">
        <v>1</v>
      </c>
      <c r="E1537" s="84"/>
      <c r="F1537" s="85">
        <v>428.3185983249815</v>
      </c>
      <c r="G1537" s="85">
        <f t="shared" si="61"/>
        <v>428.3185983249815</v>
      </c>
    </row>
    <row r="1538" spans="1:7" ht="14.25">
      <c r="A1538" s="83">
        <f t="shared" si="62"/>
        <v>7</v>
      </c>
      <c r="B1538" s="84" t="s">
        <v>1513</v>
      </c>
      <c r="C1538" s="84" t="s">
        <v>27</v>
      </c>
      <c r="D1538" s="84">
        <v>465</v>
      </c>
      <c r="E1538" s="84"/>
      <c r="F1538" s="85">
        <v>48959.79992065765</v>
      </c>
      <c r="G1538" s="85">
        <f t="shared" si="61"/>
        <v>48959.79992065765</v>
      </c>
    </row>
    <row r="1539" spans="1:7" ht="14.25">
      <c r="A1539" s="83">
        <f t="shared" si="62"/>
        <v>8</v>
      </c>
      <c r="B1539" s="84" t="s">
        <v>1514</v>
      </c>
      <c r="C1539" s="84" t="s">
        <v>27</v>
      </c>
      <c r="D1539" s="84">
        <v>1180</v>
      </c>
      <c r="E1539" s="84"/>
      <c r="F1539" s="85">
        <v>94101.9416162288</v>
      </c>
      <c r="G1539" s="85">
        <f t="shared" si="61"/>
        <v>94101.9416162288</v>
      </c>
    </row>
    <row r="1540" spans="1:7" ht="14.25">
      <c r="A1540" s="83">
        <f t="shared" si="62"/>
        <v>9</v>
      </c>
      <c r="B1540" s="84" t="s">
        <v>1515</v>
      </c>
      <c r="C1540" s="84" t="s">
        <v>10</v>
      </c>
      <c r="D1540" s="84">
        <v>19</v>
      </c>
      <c r="E1540" s="84"/>
      <c r="F1540" s="85">
        <v>39788.01359149152</v>
      </c>
      <c r="G1540" s="85">
        <f t="shared" si="61"/>
        <v>39788.01359149152</v>
      </c>
    </row>
    <row r="1541" spans="1:7" ht="14.25">
      <c r="A1541" s="83">
        <f t="shared" si="62"/>
        <v>10</v>
      </c>
      <c r="B1541" s="84" t="s">
        <v>1516</v>
      </c>
      <c r="C1541" s="84" t="s">
        <v>10</v>
      </c>
      <c r="D1541" s="84">
        <v>1</v>
      </c>
      <c r="E1541" s="84"/>
      <c r="F1541" s="85">
        <v>6323.770314192419</v>
      </c>
      <c r="G1541" s="85">
        <f t="shared" si="61"/>
        <v>6323.770314192419</v>
      </c>
    </row>
    <row r="1542" spans="1:7" ht="14.25">
      <c r="A1542" s="83">
        <f t="shared" si="62"/>
        <v>11</v>
      </c>
      <c r="B1542" s="84" t="s">
        <v>1517</v>
      </c>
      <c r="C1542" s="84" t="s">
        <v>10</v>
      </c>
      <c r="D1542" s="84">
        <v>6</v>
      </c>
      <c r="E1542" s="84"/>
      <c r="F1542" s="85">
        <v>3763.296799691259</v>
      </c>
      <c r="G1542" s="85">
        <f t="shared" si="61"/>
        <v>3763.296799691259</v>
      </c>
    </row>
    <row r="1543" spans="1:7" ht="14.25">
      <c r="A1543" s="83">
        <f t="shared" si="62"/>
        <v>12</v>
      </c>
      <c r="B1543" s="84" t="s">
        <v>1518</v>
      </c>
      <c r="C1543" s="84" t="s">
        <v>10</v>
      </c>
      <c r="D1543" s="84">
        <v>15</v>
      </c>
      <c r="E1543" s="84"/>
      <c r="F1543" s="85">
        <v>27749.027736103904</v>
      </c>
      <c r="G1543" s="85">
        <f t="shared" si="61"/>
        <v>27749.027736103904</v>
      </c>
    </row>
    <row r="1544" spans="1:7" ht="14.25">
      <c r="A1544" s="83">
        <f t="shared" si="62"/>
        <v>13</v>
      </c>
      <c r="B1544" s="84" t="s">
        <v>1519</v>
      </c>
      <c r="C1544" s="84" t="s">
        <v>10</v>
      </c>
      <c r="D1544" s="84">
        <v>1</v>
      </c>
      <c r="E1544" s="84"/>
      <c r="F1544" s="85">
        <v>5682.248818845915</v>
      </c>
      <c r="G1544" s="85">
        <f t="shared" si="61"/>
        <v>5682.248818845915</v>
      </c>
    </row>
    <row r="1545" spans="1:7" ht="14.25">
      <c r="A1545" s="83">
        <f t="shared" si="62"/>
        <v>14</v>
      </c>
      <c r="B1545" s="84" t="s">
        <v>1520</v>
      </c>
      <c r="C1545" s="84" t="s">
        <v>10</v>
      </c>
      <c r="D1545" s="84">
        <v>17</v>
      </c>
      <c r="E1545" s="84"/>
      <c r="F1545" s="85">
        <v>18310.393769244376</v>
      </c>
      <c r="G1545" s="85">
        <f t="shared" si="61"/>
        <v>18310.393769244376</v>
      </c>
    </row>
    <row r="1546" spans="1:7" ht="14.25">
      <c r="A1546" s="83">
        <f t="shared" si="62"/>
        <v>15</v>
      </c>
      <c r="B1546" s="84" t="s">
        <v>1521</v>
      </c>
      <c r="C1546" s="84" t="s">
        <v>10</v>
      </c>
      <c r="D1546" s="84">
        <v>3</v>
      </c>
      <c r="E1546" s="84"/>
      <c r="F1546" s="85">
        <v>1284.9557949749446</v>
      </c>
      <c r="G1546" s="85">
        <f t="shared" si="61"/>
        <v>1284.9557949749446</v>
      </c>
    </row>
    <row r="1547" spans="1:7" ht="14.25">
      <c r="A1547" s="83">
        <f t="shared" si="62"/>
        <v>16</v>
      </c>
      <c r="B1547" s="84" t="s">
        <v>1522</v>
      </c>
      <c r="C1547" s="84" t="s">
        <v>27</v>
      </c>
      <c r="D1547" s="84">
        <v>1065</v>
      </c>
      <c r="E1547" s="84"/>
      <c r="F1547" s="85">
        <v>103227.49790610353</v>
      </c>
      <c r="G1547" s="85">
        <f t="shared" si="61"/>
        <v>103227.49790610353</v>
      </c>
    </row>
    <row r="1548" spans="1:7" ht="14.25">
      <c r="A1548" s="83">
        <f t="shared" si="62"/>
        <v>17</v>
      </c>
      <c r="B1548" s="84" t="s">
        <v>1523</v>
      </c>
      <c r="C1548" s="84" t="s">
        <v>10</v>
      </c>
      <c r="D1548" s="84">
        <v>11</v>
      </c>
      <c r="E1548" s="84"/>
      <c r="F1548" s="85">
        <v>22974.353750560356</v>
      </c>
      <c r="G1548" s="85">
        <f t="shared" si="61"/>
        <v>22974.353750560356</v>
      </c>
    </row>
    <row r="1549" spans="1:7" ht="14.25">
      <c r="A1549" s="83">
        <f t="shared" si="62"/>
        <v>18</v>
      </c>
      <c r="B1549" s="84" t="s">
        <v>1524</v>
      </c>
      <c r="C1549" s="84" t="s">
        <v>10</v>
      </c>
      <c r="D1549" s="84">
        <v>2</v>
      </c>
      <c r="E1549" s="84"/>
      <c r="F1549" s="85">
        <v>12647.540628384839</v>
      </c>
      <c r="G1549" s="85">
        <f t="shared" si="61"/>
        <v>12647.540628384839</v>
      </c>
    </row>
    <row r="1550" spans="1:7" ht="14.25">
      <c r="A1550" s="83">
        <f t="shared" si="62"/>
        <v>19</v>
      </c>
      <c r="B1550" s="84" t="s">
        <v>1525</v>
      </c>
      <c r="C1550" s="84" t="s">
        <v>10</v>
      </c>
      <c r="D1550" s="84">
        <v>4</v>
      </c>
      <c r="E1550" s="84"/>
      <c r="F1550" s="85">
        <v>7879.541411701182</v>
      </c>
      <c r="G1550" s="85">
        <f t="shared" si="61"/>
        <v>7879.541411701182</v>
      </c>
    </row>
    <row r="1551" spans="1:7" ht="14.25">
      <c r="A1551" s="83">
        <f t="shared" si="62"/>
        <v>20</v>
      </c>
      <c r="B1551" s="84" t="s">
        <v>1526</v>
      </c>
      <c r="C1551" s="84" t="s">
        <v>10</v>
      </c>
      <c r="D1551" s="84">
        <v>45</v>
      </c>
      <c r="E1551" s="84"/>
      <c r="F1551" s="85">
        <v>83247.08320831171</v>
      </c>
      <c r="G1551" s="85">
        <f t="shared" si="61"/>
        <v>83247.08320831171</v>
      </c>
    </row>
    <row r="1552" spans="1:7" ht="14.25">
      <c r="A1552" s="83">
        <f t="shared" si="62"/>
        <v>21</v>
      </c>
      <c r="B1552" s="84" t="s">
        <v>1527</v>
      </c>
      <c r="C1552" s="84" t="s">
        <v>10</v>
      </c>
      <c r="D1552" s="84">
        <v>11</v>
      </c>
      <c r="E1552" s="84"/>
      <c r="F1552" s="85">
        <v>11847.901850687538</v>
      </c>
      <c r="G1552" s="85">
        <f t="shared" si="61"/>
        <v>11847.901850687538</v>
      </c>
    </row>
    <row r="1553" spans="1:7" ht="14.25">
      <c r="A1553" s="83">
        <f t="shared" si="62"/>
        <v>22</v>
      </c>
      <c r="B1553" s="84" t="s">
        <v>1528</v>
      </c>
      <c r="C1553" s="84" t="s">
        <v>10</v>
      </c>
      <c r="D1553" s="84">
        <v>1</v>
      </c>
      <c r="E1553" s="84"/>
      <c r="F1553" s="85">
        <v>428.3185983249815</v>
      </c>
      <c r="G1553" s="85">
        <f t="shared" si="61"/>
        <v>428.3185983249815</v>
      </c>
    </row>
    <row r="1554" spans="1:7" ht="14.25">
      <c r="A1554" s="83">
        <f t="shared" si="62"/>
        <v>23</v>
      </c>
      <c r="B1554" s="84" t="s">
        <v>1529</v>
      </c>
      <c r="C1554" s="84" t="s">
        <v>27</v>
      </c>
      <c r="D1554" s="84">
        <v>1170</v>
      </c>
      <c r="E1554" s="84"/>
      <c r="F1554" s="85">
        <v>72181.79491693694</v>
      </c>
      <c r="G1554" s="85">
        <f t="shared" si="61"/>
        <v>72181.79491693694</v>
      </c>
    </row>
    <row r="1555" spans="1:7" ht="14.25">
      <c r="A1555" s="83">
        <f t="shared" si="62"/>
        <v>24</v>
      </c>
      <c r="B1555" s="84" t="s">
        <v>1530</v>
      </c>
      <c r="C1555" s="84" t="s">
        <v>10</v>
      </c>
      <c r="D1555" s="84">
        <v>14</v>
      </c>
      <c r="E1555" s="84"/>
      <c r="F1555" s="85">
        <v>29397.644988771353</v>
      </c>
      <c r="G1555" s="85">
        <f t="shared" si="61"/>
        <v>29397.644988771353</v>
      </c>
    </row>
    <row r="1556" spans="1:7" ht="14.25">
      <c r="A1556" s="83">
        <f t="shared" si="62"/>
        <v>25</v>
      </c>
      <c r="B1556" s="84" t="s">
        <v>1531</v>
      </c>
      <c r="C1556" s="84" t="s">
        <v>10</v>
      </c>
      <c r="D1556" s="84">
        <v>17</v>
      </c>
      <c r="E1556" s="84"/>
      <c r="F1556" s="85">
        <v>31448.89810091776</v>
      </c>
      <c r="G1556" s="85">
        <f t="shared" si="61"/>
        <v>31448.89810091776</v>
      </c>
    </row>
    <row r="1557" spans="1:7" ht="14.25">
      <c r="A1557" s="83">
        <f t="shared" si="62"/>
        <v>26</v>
      </c>
      <c r="B1557" s="84" t="s">
        <v>1532</v>
      </c>
      <c r="C1557" s="84" t="s">
        <v>10</v>
      </c>
      <c r="D1557" s="84">
        <v>3</v>
      </c>
      <c r="E1557" s="84"/>
      <c r="F1557" s="85">
        <v>1250.3600138263535</v>
      </c>
      <c r="G1557" s="85">
        <f t="shared" si="61"/>
        <v>1250.3600138263535</v>
      </c>
    </row>
    <row r="1558" spans="1:7" ht="14.25">
      <c r="A1558" s="83">
        <f t="shared" si="62"/>
        <v>27</v>
      </c>
      <c r="B1558" s="84" t="s">
        <v>1533</v>
      </c>
      <c r="C1558" s="84" t="s">
        <v>10</v>
      </c>
      <c r="D1558" s="84">
        <v>11</v>
      </c>
      <c r="E1558" s="84"/>
      <c r="F1558" s="85">
        <v>11847.901850687538</v>
      </c>
      <c r="G1558" s="85">
        <f t="shared" si="61"/>
        <v>11847.901850687538</v>
      </c>
    </row>
    <row r="1559" spans="1:7" ht="14.25">
      <c r="A1559" s="83">
        <f t="shared" si="62"/>
        <v>28</v>
      </c>
      <c r="B1559" s="84" t="s">
        <v>1534</v>
      </c>
      <c r="C1559" s="84" t="s">
        <v>10</v>
      </c>
      <c r="D1559" s="84">
        <v>3</v>
      </c>
      <c r="E1559" s="84"/>
      <c r="F1559" s="85">
        <v>1284.9557949749446</v>
      </c>
      <c r="G1559" s="85">
        <f t="shared" si="61"/>
        <v>1284.9557949749446</v>
      </c>
    </row>
    <row r="1560" spans="1:7" ht="14.25">
      <c r="A1560" s="83">
        <f t="shared" si="62"/>
        <v>29</v>
      </c>
      <c r="B1560" s="84" t="s">
        <v>1535</v>
      </c>
      <c r="C1560" s="84" t="s">
        <v>27</v>
      </c>
      <c r="D1560" s="84">
        <v>1110</v>
      </c>
      <c r="E1560" s="84"/>
      <c r="F1560" s="85">
        <v>68480.16440837606</v>
      </c>
      <c r="G1560" s="85">
        <f t="shared" si="61"/>
        <v>68480.16440837606</v>
      </c>
    </row>
    <row r="1561" spans="1:7" ht="14.25">
      <c r="A1561" s="83">
        <f t="shared" si="62"/>
        <v>30</v>
      </c>
      <c r="B1561" s="84" t="s">
        <v>1536</v>
      </c>
      <c r="C1561" s="84" t="s">
        <v>10</v>
      </c>
      <c r="D1561" s="84">
        <v>16</v>
      </c>
      <c r="E1561" s="84"/>
      <c r="F1561" s="85">
        <v>33732.358613295044</v>
      </c>
      <c r="G1561" s="85">
        <f t="shared" si="61"/>
        <v>33732.358613295044</v>
      </c>
    </row>
    <row r="1562" spans="1:7" ht="14.25">
      <c r="A1562" s="83">
        <f t="shared" si="62"/>
        <v>31</v>
      </c>
      <c r="B1562" s="84" t="s">
        <v>1537</v>
      </c>
      <c r="C1562" s="84" t="s">
        <v>10</v>
      </c>
      <c r="D1562" s="84">
        <v>41</v>
      </c>
      <c r="E1562" s="84"/>
      <c r="F1562" s="85">
        <v>75847.342478684</v>
      </c>
      <c r="G1562" s="85">
        <f t="shared" si="61"/>
        <v>75847.342478684</v>
      </c>
    </row>
    <row r="1563" spans="1:7" ht="14.25">
      <c r="A1563" s="83">
        <f t="shared" si="62"/>
        <v>32</v>
      </c>
      <c r="B1563" s="84" t="s">
        <v>1538</v>
      </c>
      <c r="C1563" s="84" t="s">
        <v>10</v>
      </c>
      <c r="D1563" s="84">
        <v>6</v>
      </c>
      <c r="E1563" s="84"/>
      <c r="F1563" s="85">
        <v>2500.720027652707</v>
      </c>
      <c r="G1563" s="85">
        <f t="shared" si="61"/>
        <v>2500.720027652707</v>
      </c>
    </row>
    <row r="1564" spans="1:7" ht="14.25">
      <c r="A1564" s="83">
        <f t="shared" si="62"/>
        <v>33</v>
      </c>
      <c r="B1564" s="84" t="s">
        <v>1539</v>
      </c>
      <c r="C1564" s="84" t="s">
        <v>10</v>
      </c>
      <c r="D1564" s="84">
        <v>10</v>
      </c>
      <c r="E1564" s="84"/>
      <c r="F1564" s="85">
        <v>10770.819864261397</v>
      </c>
      <c r="G1564" s="85">
        <f aca="true" t="shared" si="63" ref="G1564:G1595">E1564+F1564</f>
        <v>10770.819864261397</v>
      </c>
    </row>
    <row r="1565" spans="1:7" ht="14.25">
      <c r="A1565" s="83">
        <f aca="true" t="shared" si="64" ref="A1565:A1596">A1564+1</f>
        <v>34</v>
      </c>
      <c r="B1565" s="84" t="s">
        <v>1540</v>
      </c>
      <c r="C1565" s="84" t="s">
        <v>10</v>
      </c>
      <c r="D1565" s="84">
        <v>6</v>
      </c>
      <c r="E1565" s="84"/>
      <c r="F1565" s="85">
        <v>2569.9115899498893</v>
      </c>
      <c r="G1565" s="85">
        <f t="shared" si="63"/>
        <v>2569.9115899498893</v>
      </c>
    </row>
    <row r="1566" spans="1:7" ht="14.25">
      <c r="A1566" s="83">
        <f t="shared" si="64"/>
        <v>35</v>
      </c>
      <c r="B1566" s="84" t="s">
        <v>1541</v>
      </c>
      <c r="C1566" s="84" t="s">
        <v>27</v>
      </c>
      <c r="D1566" s="84">
        <v>90</v>
      </c>
      <c r="E1566" s="84"/>
      <c r="F1566" s="85">
        <v>8493.16587669715</v>
      </c>
      <c r="G1566" s="85">
        <f t="shared" si="63"/>
        <v>8493.16587669715</v>
      </c>
    </row>
    <row r="1567" spans="1:7" ht="14.25">
      <c r="A1567" s="83">
        <f t="shared" si="64"/>
        <v>36</v>
      </c>
      <c r="B1567" s="84" t="s">
        <v>1542</v>
      </c>
      <c r="C1567" s="84" t="s">
        <v>27</v>
      </c>
      <c r="D1567" s="84">
        <v>510</v>
      </c>
      <c r="E1567" s="84"/>
      <c r="F1567" s="85">
        <v>26637.964322159292</v>
      </c>
      <c r="G1567" s="85">
        <f t="shared" si="63"/>
        <v>26637.964322159292</v>
      </c>
    </row>
    <row r="1568" spans="1:7" ht="14.25">
      <c r="A1568" s="83">
        <f t="shared" si="64"/>
        <v>37</v>
      </c>
      <c r="B1568" s="84" t="s">
        <v>1543</v>
      </c>
      <c r="C1568" s="84" t="s">
        <v>10</v>
      </c>
      <c r="D1568" s="84">
        <v>9</v>
      </c>
      <c r="E1568" s="84"/>
      <c r="F1568" s="85">
        <v>19059.795851767547</v>
      </c>
      <c r="G1568" s="85">
        <f t="shared" si="63"/>
        <v>19059.795851767547</v>
      </c>
    </row>
    <row r="1569" spans="1:7" ht="14.25">
      <c r="A1569" s="83">
        <f t="shared" si="64"/>
        <v>38</v>
      </c>
      <c r="B1569" s="84" t="s">
        <v>1544</v>
      </c>
      <c r="C1569" s="84" t="s">
        <v>10</v>
      </c>
      <c r="D1569" s="84">
        <v>5</v>
      </c>
      <c r="E1569" s="84"/>
      <c r="F1569" s="85">
        <v>2083.9333563772557</v>
      </c>
      <c r="G1569" s="85">
        <f t="shared" si="63"/>
        <v>2083.9333563772557</v>
      </c>
    </row>
    <row r="1570" spans="1:7" ht="14.25">
      <c r="A1570" s="83">
        <f t="shared" si="64"/>
        <v>39</v>
      </c>
      <c r="B1570" s="84" t="s">
        <v>1545</v>
      </c>
      <c r="C1570" s="84" t="s">
        <v>10</v>
      </c>
      <c r="D1570" s="84">
        <v>18</v>
      </c>
      <c r="E1570" s="84"/>
      <c r="F1570" s="85">
        <v>33298.83328332468</v>
      </c>
      <c r="G1570" s="85">
        <f t="shared" si="63"/>
        <v>33298.83328332468</v>
      </c>
    </row>
    <row r="1571" spans="1:7" ht="14.25">
      <c r="A1571" s="83">
        <f t="shared" si="64"/>
        <v>40</v>
      </c>
      <c r="B1571" s="84" t="s">
        <v>1546</v>
      </c>
      <c r="C1571" s="84" t="s">
        <v>10</v>
      </c>
      <c r="D1571" s="84">
        <v>4</v>
      </c>
      <c r="E1571" s="84"/>
      <c r="F1571" s="85">
        <v>4308.327945704558</v>
      </c>
      <c r="G1571" s="85">
        <f t="shared" si="63"/>
        <v>4308.327945704558</v>
      </c>
    </row>
    <row r="1572" spans="1:7" ht="14.25">
      <c r="A1572" s="83">
        <f t="shared" si="64"/>
        <v>41</v>
      </c>
      <c r="B1572" s="84" t="s">
        <v>1547</v>
      </c>
      <c r="C1572" s="84" t="s">
        <v>10</v>
      </c>
      <c r="D1572" s="84">
        <v>5</v>
      </c>
      <c r="E1572" s="84"/>
      <c r="F1572" s="85">
        <v>2141.5929916249074</v>
      </c>
      <c r="G1572" s="85">
        <f t="shared" si="63"/>
        <v>2141.5929916249074</v>
      </c>
    </row>
    <row r="1573" spans="1:7" ht="14.25">
      <c r="A1573" s="83">
        <f t="shared" si="64"/>
        <v>42</v>
      </c>
      <c r="B1573" s="84" t="s">
        <v>1548</v>
      </c>
      <c r="C1573" s="84" t="s">
        <v>27</v>
      </c>
      <c r="D1573" s="84">
        <v>280</v>
      </c>
      <c r="E1573" s="84"/>
      <c r="F1573" s="85">
        <v>17274.275706617387</v>
      </c>
      <c r="G1573" s="85">
        <f t="shared" si="63"/>
        <v>17274.275706617387</v>
      </c>
    </row>
    <row r="1574" spans="1:7" ht="14.25">
      <c r="A1574" s="83">
        <f t="shared" si="64"/>
        <v>43</v>
      </c>
      <c r="B1574" s="84" t="s">
        <v>1549</v>
      </c>
      <c r="C1574" s="84" t="s">
        <v>10</v>
      </c>
      <c r="D1574" s="84">
        <v>4</v>
      </c>
      <c r="E1574" s="84"/>
      <c r="F1574" s="85">
        <v>8459.349386181939</v>
      </c>
      <c r="G1574" s="85">
        <f t="shared" si="63"/>
        <v>8459.349386181939</v>
      </c>
    </row>
    <row r="1575" spans="1:7" ht="14.25">
      <c r="A1575" s="83">
        <f t="shared" si="64"/>
        <v>44</v>
      </c>
      <c r="B1575" s="84" t="s">
        <v>1550</v>
      </c>
      <c r="C1575" s="84" t="s">
        <v>10</v>
      </c>
      <c r="D1575" s="84">
        <v>2</v>
      </c>
      <c r="E1575" s="84"/>
      <c r="F1575" s="85">
        <v>833.5733425509023</v>
      </c>
      <c r="G1575" s="85">
        <f t="shared" si="63"/>
        <v>833.5733425509023</v>
      </c>
    </row>
    <row r="1576" spans="1:7" ht="14.25">
      <c r="A1576" s="83">
        <f t="shared" si="64"/>
        <v>45</v>
      </c>
      <c r="B1576" s="84" t="s">
        <v>1551</v>
      </c>
      <c r="C1576" s="84" t="s">
        <v>10</v>
      </c>
      <c r="D1576" s="84">
        <v>8</v>
      </c>
      <c r="E1576" s="84"/>
      <c r="F1576" s="85">
        <v>14799.481459255418</v>
      </c>
      <c r="G1576" s="85">
        <f t="shared" si="63"/>
        <v>14799.481459255418</v>
      </c>
    </row>
    <row r="1577" spans="1:7" ht="14.25">
      <c r="A1577" s="83">
        <f t="shared" si="64"/>
        <v>46</v>
      </c>
      <c r="B1577" s="84" t="s">
        <v>1552</v>
      </c>
      <c r="C1577" s="84" t="s">
        <v>10</v>
      </c>
      <c r="D1577" s="84">
        <v>2</v>
      </c>
      <c r="E1577" s="84"/>
      <c r="F1577" s="85">
        <v>2154.163972852279</v>
      </c>
      <c r="G1577" s="85">
        <f t="shared" si="63"/>
        <v>2154.163972852279</v>
      </c>
    </row>
    <row r="1578" spans="1:7" ht="14.25">
      <c r="A1578" s="83">
        <f t="shared" si="64"/>
        <v>47</v>
      </c>
      <c r="B1578" s="84" t="s">
        <v>1553</v>
      </c>
      <c r="C1578" s="84" t="s">
        <v>10</v>
      </c>
      <c r="D1578" s="84">
        <v>2</v>
      </c>
      <c r="E1578" s="84"/>
      <c r="F1578" s="85">
        <v>856.637196649963</v>
      </c>
      <c r="G1578" s="85">
        <f t="shared" si="63"/>
        <v>856.637196649963</v>
      </c>
    </row>
    <row r="1579" spans="1:7" ht="14.25">
      <c r="A1579" s="83">
        <f t="shared" si="64"/>
        <v>48</v>
      </c>
      <c r="B1579" s="84" t="s">
        <v>1554</v>
      </c>
      <c r="C1579" s="84" t="s">
        <v>27</v>
      </c>
      <c r="D1579" s="84">
        <v>380</v>
      </c>
      <c r="E1579" s="84"/>
      <c r="F1579" s="85">
        <v>23443.65988755217</v>
      </c>
      <c r="G1579" s="85">
        <f t="shared" si="63"/>
        <v>23443.65988755217</v>
      </c>
    </row>
    <row r="1580" spans="1:7" ht="14.25">
      <c r="A1580" s="83">
        <f t="shared" si="64"/>
        <v>49</v>
      </c>
      <c r="B1580" s="84" t="s">
        <v>1555</v>
      </c>
      <c r="C1580" s="84" t="s">
        <v>10</v>
      </c>
      <c r="D1580" s="84">
        <v>8</v>
      </c>
      <c r="E1580" s="84"/>
      <c r="F1580" s="85">
        <v>16971.21823808024</v>
      </c>
      <c r="G1580" s="85">
        <f t="shared" si="63"/>
        <v>16971.21823808024</v>
      </c>
    </row>
    <row r="1581" spans="1:7" ht="14.25">
      <c r="A1581" s="83">
        <f t="shared" si="64"/>
        <v>50</v>
      </c>
      <c r="B1581" s="84" t="s">
        <v>1556</v>
      </c>
      <c r="C1581" s="84" t="s">
        <v>10</v>
      </c>
      <c r="D1581" s="84">
        <v>19</v>
      </c>
      <c r="E1581" s="84"/>
      <c r="F1581" s="85">
        <v>35148.76846573161</v>
      </c>
      <c r="G1581" s="85">
        <f t="shared" si="63"/>
        <v>35148.76846573161</v>
      </c>
    </row>
    <row r="1582" spans="1:7" ht="14.25">
      <c r="A1582" s="83">
        <f t="shared" si="64"/>
        <v>51</v>
      </c>
      <c r="B1582" s="84" t="s">
        <v>1557</v>
      </c>
      <c r="C1582" s="84" t="s">
        <v>10</v>
      </c>
      <c r="D1582" s="84">
        <v>5</v>
      </c>
      <c r="E1582" s="84"/>
      <c r="F1582" s="85">
        <v>2083.9333563772557</v>
      </c>
      <c r="G1582" s="85">
        <f t="shared" si="63"/>
        <v>2083.9333563772557</v>
      </c>
    </row>
    <row r="1583" spans="1:7" ht="14.25">
      <c r="A1583" s="83">
        <f t="shared" si="64"/>
        <v>52</v>
      </c>
      <c r="B1583" s="84" t="s">
        <v>1558</v>
      </c>
      <c r="C1583" s="84" t="s">
        <v>10</v>
      </c>
      <c r="D1583" s="84">
        <v>3</v>
      </c>
      <c r="E1583" s="84"/>
      <c r="F1583" s="85">
        <v>3231.24595927842</v>
      </c>
      <c r="G1583" s="85">
        <f t="shared" si="63"/>
        <v>3231.24595927842</v>
      </c>
    </row>
    <row r="1584" spans="1:7" ht="14.25">
      <c r="A1584" s="83">
        <f t="shared" si="64"/>
        <v>53</v>
      </c>
      <c r="B1584" s="84" t="s">
        <v>1559</v>
      </c>
      <c r="C1584" s="84" t="s">
        <v>10</v>
      </c>
      <c r="D1584" s="84">
        <v>5</v>
      </c>
      <c r="E1584" s="84"/>
      <c r="F1584" s="85">
        <v>2141.5929916249074</v>
      </c>
      <c r="G1584" s="85">
        <f t="shared" si="63"/>
        <v>2141.5929916249074</v>
      </c>
    </row>
    <row r="1585" spans="1:7" ht="14.25">
      <c r="A1585" s="83">
        <f t="shared" si="64"/>
        <v>54</v>
      </c>
      <c r="B1585" s="84" t="s">
        <v>1560</v>
      </c>
      <c r="C1585" s="84" t="s">
        <v>27</v>
      </c>
      <c r="D1585" s="84">
        <v>370</v>
      </c>
      <c r="E1585" s="84"/>
      <c r="F1585" s="85">
        <v>22826.72146945869</v>
      </c>
      <c r="G1585" s="85">
        <f t="shared" si="63"/>
        <v>22826.72146945869</v>
      </c>
    </row>
    <row r="1586" spans="1:7" ht="14.25">
      <c r="A1586" s="83">
        <f t="shared" si="64"/>
        <v>55</v>
      </c>
      <c r="B1586" s="84" t="s">
        <v>1561</v>
      </c>
      <c r="C1586" s="84" t="s">
        <v>10</v>
      </c>
      <c r="D1586" s="84">
        <v>5</v>
      </c>
      <c r="E1586" s="84"/>
      <c r="F1586" s="85">
        <v>10547.926999869247</v>
      </c>
      <c r="G1586" s="85">
        <f t="shared" si="63"/>
        <v>10547.926999869247</v>
      </c>
    </row>
    <row r="1587" spans="1:7" ht="14.25">
      <c r="A1587" s="83">
        <f t="shared" si="64"/>
        <v>56</v>
      </c>
      <c r="B1587" s="84" t="s">
        <v>1562</v>
      </c>
      <c r="C1587" s="84" t="s">
        <v>10</v>
      </c>
      <c r="D1587" s="84">
        <v>2</v>
      </c>
      <c r="E1587" s="84"/>
      <c r="F1587" s="85">
        <v>833.5733425509023</v>
      </c>
      <c r="G1587" s="85">
        <f t="shared" si="63"/>
        <v>833.5733425509023</v>
      </c>
    </row>
    <row r="1588" spans="1:7" ht="14.25">
      <c r="A1588" s="83">
        <f t="shared" si="64"/>
        <v>57</v>
      </c>
      <c r="B1588" s="84" t="s">
        <v>1563</v>
      </c>
      <c r="C1588" s="84" t="s">
        <v>10</v>
      </c>
      <c r="D1588" s="84">
        <v>4</v>
      </c>
      <c r="E1588" s="84"/>
      <c r="F1588" s="85">
        <v>7399.740729627709</v>
      </c>
      <c r="G1588" s="85">
        <f t="shared" si="63"/>
        <v>7399.740729627709</v>
      </c>
    </row>
    <row r="1589" spans="1:7" ht="14.25">
      <c r="A1589" s="83">
        <f t="shared" si="64"/>
        <v>58</v>
      </c>
      <c r="B1589" s="84" t="s">
        <v>1564</v>
      </c>
      <c r="C1589" s="84" t="s">
        <v>10</v>
      </c>
      <c r="D1589" s="84">
        <v>3</v>
      </c>
      <c r="E1589" s="84"/>
      <c r="F1589" s="85">
        <v>3231.24595927842</v>
      </c>
      <c r="G1589" s="85">
        <f t="shared" si="63"/>
        <v>3231.24595927842</v>
      </c>
    </row>
    <row r="1590" spans="1:7" ht="14.25">
      <c r="A1590" s="83">
        <f t="shared" si="64"/>
        <v>59</v>
      </c>
      <c r="B1590" s="84" t="s">
        <v>1565</v>
      </c>
      <c r="C1590" s="84" t="s">
        <v>10</v>
      </c>
      <c r="D1590" s="84">
        <v>2</v>
      </c>
      <c r="E1590" s="84"/>
      <c r="F1590" s="85">
        <v>856.637196649963</v>
      </c>
      <c r="G1590" s="85">
        <f t="shared" si="63"/>
        <v>856.637196649963</v>
      </c>
    </row>
    <row r="1591" spans="1:7" ht="14.25">
      <c r="A1591" s="83">
        <f t="shared" si="64"/>
        <v>60</v>
      </c>
      <c r="B1591" s="84" t="s">
        <v>1566</v>
      </c>
      <c r="C1591" s="84" t="s">
        <v>27</v>
      </c>
      <c r="D1591" s="84">
        <v>1130</v>
      </c>
      <c r="E1591" s="84"/>
      <c r="F1591" s="85">
        <v>69714.04124456304</v>
      </c>
      <c r="G1591" s="85">
        <f t="shared" si="63"/>
        <v>69714.04124456304</v>
      </c>
    </row>
    <row r="1592" spans="1:7" ht="14.25">
      <c r="A1592" s="83">
        <f t="shared" si="64"/>
        <v>61</v>
      </c>
      <c r="B1592" s="84" t="s">
        <v>1567</v>
      </c>
      <c r="C1592" s="84" t="s">
        <v>10</v>
      </c>
      <c r="D1592" s="84">
        <v>16</v>
      </c>
      <c r="E1592" s="84"/>
      <c r="F1592" s="85">
        <v>33627.319681862326</v>
      </c>
      <c r="G1592" s="85">
        <f t="shared" si="63"/>
        <v>33627.319681862326</v>
      </c>
    </row>
    <row r="1593" spans="1:7" ht="14.25">
      <c r="A1593" s="83">
        <f t="shared" si="64"/>
        <v>62</v>
      </c>
      <c r="B1593" s="84" t="s">
        <v>1568</v>
      </c>
      <c r="C1593" s="84" t="s">
        <v>10</v>
      </c>
      <c r="D1593" s="84">
        <v>4</v>
      </c>
      <c r="E1593" s="84"/>
      <c r="F1593" s="85">
        <v>1667.1466851018047</v>
      </c>
      <c r="G1593" s="85">
        <f t="shared" si="63"/>
        <v>1667.1466851018047</v>
      </c>
    </row>
    <row r="1594" spans="1:7" ht="14.25">
      <c r="A1594" s="83">
        <f t="shared" si="64"/>
        <v>63</v>
      </c>
      <c r="B1594" s="84" t="s">
        <v>1569</v>
      </c>
      <c r="C1594" s="84" t="s">
        <v>10</v>
      </c>
      <c r="D1594" s="84">
        <v>14</v>
      </c>
      <c r="E1594" s="84"/>
      <c r="F1594" s="85">
        <v>25899.09255369698</v>
      </c>
      <c r="G1594" s="85">
        <f t="shared" si="63"/>
        <v>25899.09255369698</v>
      </c>
    </row>
    <row r="1595" spans="1:7" ht="14.25">
      <c r="A1595" s="83">
        <f t="shared" si="64"/>
        <v>64</v>
      </c>
      <c r="B1595" s="84" t="s">
        <v>1570</v>
      </c>
      <c r="C1595" s="84" t="s">
        <v>10</v>
      </c>
      <c r="D1595" s="84">
        <v>12</v>
      </c>
      <c r="E1595" s="84"/>
      <c r="F1595" s="85">
        <v>12924.98383711368</v>
      </c>
      <c r="G1595" s="85">
        <f t="shared" si="63"/>
        <v>12924.98383711368</v>
      </c>
    </row>
    <row r="1596" spans="1:7" ht="14.25">
      <c r="A1596" s="83">
        <f t="shared" si="64"/>
        <v>65</v>
      </c>
      <c r="B1596" s="84" t="s">
        <v>1571</v>
      </c>
      <c r="C1596" s="84" t="s">
        <v>10</v>
      </c>
      <c r="D1596" s="84">
        <v>4</v>
      </c>
      <c r="E1596" s="84"/>
      <c r="F1596" s="85">
        <v>1713.274393299926</v>
      </c>
      <c r="G1596" s="85">
        <f>E1596+F1596</f>
        <v>1713.274393299926</v>
      </c>
    </row>
    <row r="1597" spans="1:7" ht="14.25">
      <c r="A1597" s="83">
        <f aca="true" t="shared" si="65" ref="A1597:A1609">A1596+1</f>
        <v>66</v>
      </c>
      <c r="B1597" s="84" t="s">
        <v>1572</v>
      </c>
      <c r="C1597" s="84" t="s">
        <v>27</v>
      </c>
      <c r="D1597" s="84">
        <v>450</v>
      </c>
      <c r="E1597" s="84"/>
      <c r="F1597" s="85">
        <v>27762.228814206515</v>
      </c>
      <c r="G1597" s="85">
        <f>E1597+F1597</f>
        <v>27762.228814206515</v>
      </c>
    </row>
    <row r="1598" spans="1:7" ht="14.25">
      <c r="A1598" s="83">
        <f t="shared" si="65"/>
        <v>67</v>
      </c>
      <c r="B1598" s="84" t="s">
        <v>1573</v>
      </c>
      <c r="C1598" s="84" t="s">
        <v>10</v>
      </c>
      <c r="D1598" s="84">
        <v>6</v>
      </c>
      <c r="E1598" s="84"/>
      <c r="F1598" s="85">
        <v>12636.50461355655</v>
      </c>
      <c r="G1598" s="85">
        <f>E1598+F1598</f>
        <v>12636.50461355655</v>
      </c>
    </row>
    <row r="1599" spans="1:7" ht="14.25">
      <c r="A1599" s="83">
        <f t="shared" si="65"/>
        <v>68</v>
      </c>
      <c r="B1599" s="84" t="s">
        <v>1574</v>
      </c>
      <c r="C1599" s="84" t="s">
        <v>10</v>
      </c>
      <c r="D1599" s="84">
        <v>2</v>
      </c>
      <c r="E1599" s="84"/>
      <c r="F1599" s="85">
        <v>833.5733425509023</v>
      </c>
      <c r="G1599" s="85">
        <f>E1599+F1599</f>
        <v>833.5733425509023</v>
      </c>
    </row>
    <row r="1600" spans="1:7" ht="14.25">
      <c r="A1600" s="83">
        <f t="shared" si="65"/>
        <v>69</v>
      </c>
      <c r="B1600" s="84" t="s">
        <v>1575</v>
      </c>
      <c r="C1600" s="84" t="s">
        <v>10</v>
      </c>
      <c r="D1600" s="84">
        <v>3</v>
      </c>
      <c r="E1600" s="84"/>
      <c r="F1600" s="85">
        <v>5549.805547220781</v>
      </c>
      <c r="G1600" s="85">
        <f>E1600+F1600</f>
        <v>5549.805547220781</v>
      </c>
    </row>
    <row r="1601" spans="1:7" ht="14.25">
      <c r="A1601" s="83">
        <f t="shared" si="65"/>
        <v>70</v>
      </c>
      <c r="B1601" s="84" t="s">
        <v>1576</v>
      </c>
      <c r="C1601" s="84" t="s">
        <v>10</v>
      </c>
      <c r="D1601" s="84">
        <v>4</v>
      </c>
      <c r="E1601" s="84"/>
      <c r="F1601" s="85">
        <v>4308.327945704558</v>
      </c>
      <c r="G1601" s="85">
        <f>E1601+F1601</f>
        <v>4308.327945704558</v>
      </c>
    </row>
    <row r="1602" spans="1:7" ht="14.25">
      <c r="A1602" s="83">
        <f t="shared" si="65"/>
        <v>71</v>
      </c>
      <c r="B1602" s="84" t="s">
        <v>1577</v>
      </c>
      <c r="C1602" s="84" t="s">
        <v>10</v>
      </c>
      <c r="D1602" s="84">
        <v>2</v>
      </c>
      <c r="E1602" s="84"/>
      <c r="F1602" s="85">
        <v>856.637196649963</v>
      </c>
      <c r="G1602" s="85">
        <f>E1602+F1602</f>
        <v>856.637196649963</v>
      </c>
    </row>
    <row r="1603" spans="1:7" ht="14.25">
      <c r="A1603" s="83">
        <f t="shared" si="65"/>
        <v>72</v>
      </c>
      <c r="B1603" s="84" t="s">
        <v>1578</v>
      </c>
      <c r="C1603" s="84" t="s">
        <v>27</v>
      </c>
      <c r="D1603" s="84">
        <v>330</v>
      </c>
      <c r="E1603" s="84"/>
      <c r="F1603" s="85">
        <v>20358.967797084777</v>
      </c>
      <c r="G1603" s="85">
        <f>E1603+F1603</f>
        <v>20358.967797084777</v>
      </c>
    </row>
    <row r="1604" spans="1:7" ht="14.25">
      <c r="A1604" s="83">
        <f t="shared" si="65"/>
        <v>73</v>
      </c>
      <c r="B1604" s="84" t="s">
        <v>1579</v>
      </c>
      <c r="C1604" s="84" t="s">
        <v>10</v>
      </c>
      <c r="D1604" s="84">
        <v>3</v>
      </c>
      <c r="E1604" s="84"/>
      <c r="F1604" s="85">
        <v>6265.732841061915</v>
      </c>
      <c r="G1604" s="85">
        <f>E1604+F1604</f>
        <v>6265.732841061915</v>
      </c>
    </row>
    <row r="1605" spans="1:7" ht="14.25">
      <c r="A1605" s="83">
        <f t="shared" si="65"/>
        <v>74</v>
      </c>
      <c r="B1605" s="84" t="s">
        <v>1580</v>
      </c>
      <c r="C1605" s="84" t="s">
        <v>10</v>
      </c>
      <c r="D1605" s="84">
        <v>2</v>
      </c>
      <c r="E1605" s="84"/>
      <c r="F1605" s="85">
        <v>7153.274027880109</v>
      </c>
      <c r="G1605" s="85">
        <f>E1605+F1605</f>
        <v>7153.274027880109</v>
      </c>
    </row>
    <row r="1606" spans="1:7" ht="14.25">
      <c r="A1606" s="83">
        <f t="shared" si="65"/>
        <v>75</v>
      </c>
      <c r="B1606" s="84" t="s">
        <v>1581</v>
      </c>
      <c r="C1606" s="84" t="s">
        <v>10</v>
      </c>
      <c r="D1606" s="84">
        <v>2</v>
      </c>
      <c r="E1606" s="84"/>
      <c r="F1606" s="85">
        <v>833.5733425509023</v>
      </c>
      <c r="G1606" s="85">
        <f>E1606+F1606</f>
        <v>833.5733425509023</v>
      </c>
    </row>
    <row r="1607" spans="1:7" ht="14.25">
      <c r="A1607" s="83">
        <f t="shared" si="65"/>
        <v>76</v>
      </c>
      <c r="B1607" s="84" t="s">
        <v>1582</v>
      </c>
      <c r="C1607" s="84" t="s">
        <v>10</v>
      </c>
      <c r="D1607" s="84">
        <v>8</v>
      </c>
      <c r="E1607" s="84"/>
      <c r="F1607" s="85">
        <v>14799.481459255418</v>
      </c>
      <c r="G1607" s="85">
        <f>E1607+F1607</f>
        <v>14799.481459255418</v>
      </c>
    </row>
    <row r="1608" spans="1:7" ht="14.25">
      <c r="A1608" s="83">
        <f t="shared" si="65"/>
        <v>77</v>
      </c>
      <c r="B1608" s="84" t="s">
        <v>1583</v>
      </c>
      <c r="C1608" s="84" t="s">
        <v>10</v>
      </c>
      <c r="D1608" s="84">
        <v>3</v>
      </c>
      <c r="E1608" s="84"/>
      <c r="F1608" s="85">
        <v>3231.24595927842</v>
      </c>
      <c r="G1608" s="85">
        <f>E1608+F1608</f>
        <v>3231.24595927842</v>
      </c>
    </row>
    <row r="1609" spans="1:7" ht="14.25">
      <c r="A1609" s="83">
        <f t="shared" si="65"/>
        <v>78</v>
      </c>
      <c r="B1609" s="84" t="s">
        <v>1584</v>
      </c>
      <c r="C1609" s="84" t="s">
        <v>10</v>
      </c>
      <c r="D1609" s="84">
        <v>2</v>
      </c>
      <c r="E1609" s="84"/>
      <c r="F1609" s="85">
        <v>856.637196649963</v>
      </c>
      <c r="G1609" s="85">
        <f>E1609+F1609</f>
        <v>856.637196649963</v>
      </c>
    </row>
    <row r="1610" spans="1:7" ht="14.25">
      <c r="A1610" s="76"/>
      <c r="B1610" s="77"/>
      <c r="C1610" s="77"/>
      <c r="D1610" s="77"/>
      <c r="E1610" s="77"/>
      <c r="F1610" s="91">
        <f>SUM(F1532:F1609)</f>
        <v>1403939.4159743686</v>
      </c>
      <c r="G1610" s="79"/>
    </row>
    <row r="1611" spans="1:7" ht="14.25">
      <c r="A1611" s="76"/>
      <c r="B1611" s="77"/>
      <c r="C1611" s="77"/>
      <c r="D1611" s="77"/>
      <c r="E1611" s="77"/>
      <c r="F1611" s="79"/>
      <c r="G1611" s="79"/>
    </row>
    <row r="1612" spans="1:7" ht="14.25">
      <c r="A1612" s="76"/>
      <c r="B1612" s="78" t="s">
        <v>1585</v>
      </c>
      <c r="C1612" s="92"/>
      <c r="D1612" s="92"/>
      <c r="E1612" s="81"/>
      <c r="F1612" s="79"/>
      <c r="G1612" s="79"/>
    </row>
    <row r="1613" spans="1:7" ht="14.25">
      <c r="A1613" s="83">
        <v>1</v>
      </c>
      <c r="B1613" s="84" t="s">
        <v>1586</v>
      </c>
      <c r="C1613" s="84" t="s">
        <v>27</v>
      </c>
      <c r="D1613" s="84">
        <v>720</v>
      </c>
      <c r="E1613" s="84"/>
      <c r="F1613" s="85">
        <v>69787.59368575813</v>
      </c>
      <c r="G1613" s="85">
        <f aca="true" t="shared" si="66" ref="G1613:G1644">E1613+F1613</f>
        <v>69787.59368575813</v>
      </c>
    </row>
    <row r="1614" spans="1:7" ht="14.25">
      <c r="A1614" s="83">
        <f aca="true" t="shared" si="67" ref="A1614:A1645">A1613+1</f>
        <v>2</v>
      </c>
      <c r="B1614" s="84" t="s">
        <v>1587</v>
      </c>
      <c r="C1614" s="84" t="s">
        <v>10</v>
      </c>
      <c r="D1614" s="84">
        <v>5</v>
      </c>
      <c r="E1614" s="84"/>
      <c r="F1614" s="85">
        <v>10442.888068436527</v>
      </c>
      <c r="G1614" s="85">
        <f t="shared" si="66"/>
        <v>10442.888068436527</v>
      </c>
    </row>
    <row r="1615" spans="1:7" ht="14.25">
      <c r="A1615" s="83">
        <f t="shared" si="67"/>
        <v>3</v>
      </c>
      <c r="B1615" s="84" t="s">
        <v>1588</v>
      </c>
      <c r="C1615" s="84" t="s">
        <v>10</v>
      </c>
      <c r="D1615" s="84">
        <v>2</v>
      </c>
      <c r="E1615" s="84"/>
      <c r="F1615" s="85">
        <v>7153.281899502668</v>
      </c>
      <c r="G1615" s="85">
        <f t="shared" si="66"/>
        <v>7153.281899502668</v>
      </c>
    </row>
    <row r="1616" spans="1:7" ht="14.25">
      <c r="A1616" s="83">
        <f t="shared" si="67"/>
        <v>4</v>
      </c>
      <c r="B1616" s="84" t="s">
        <v>1589</v>
      </c>
      <c r="C1616" s="84" t="s">
        <v>10</v>
      </c>
      <c r="D1616" s="84">
        <v>1</v>
      </c>
      <c r="E1616" s="84"/>
      <c r="F1616" s="85">
        <v>6323.770314192419</v>
      </c>
      <c r="G1616" s="85">
        <f t="shared" si="66"/>
        <v>6323.770314192419</v>
      </c>
    </row>
    <row r="1617" spans="1:7" ht="14.25">
      <c r="A1617" s="83">
        <f t="shared" si="67"/>
        <v>5</v>
      </c>
      <c r="B1617" s="84" t="s">
        <v>1590</v>
      </c>
      <c r="C1617" s="84" t="s">
        <v>10</v>
      </c>
      <c r="D1617" s="84">
        <v>3</v>
      </c>
      <c r="E1617" s="84"/>
      <c r="F1617" s="85">
        <v>2197.2925928552672</v>
      </c>
      <c r="G1617" s="85">
        <f t="shared" si="66"/>
        <v>2197.2925928552672</v>
      </c>
    </row>
    <row r="1618" spans="1:7" ht="14.25">
      <c r="A1618" s="83">
        <f t="shared" si="67"/>
        <v>6</v>
      </c>
      <c r="B1618" s="84" t="s">
        <v>1591</v>
      </c>
      <c r="C1618" s="84" t="s">
        <v>10</v>
      </c>
      <c r="D1618" s="84">
        <v>16</v>
      </c>
      <c r="E1618" s="84"/>
      <c r="F1618" s="85">
        <v>29988.740870002297</v>
      </c>
      <c r="G1618" s="85">
        <f t="shared" si="66"/>
        <v>29988.740870002297</v>
      </c>
    </row>
    <row r="1619" spans="1:7" ht="14.25">
      <c r="A1619" s="83">
        <f t="shared" si="67"/>
        <v>7</v>
      </c>
      <c r="B1619" s="84" t="s">
        <v>1592</v>
      </c>
      <c r="C1619" s="84" t="s">
        <v>10</v>
      </c>
      <c r="D1619" s="84">
        <v>1</v>
      </c>
      <c r="E1619" s="84"/>
      <c r="F1619" s="85">
        <v>5682.248818845915</v>
      </c>
      <c r="G1619" s="85">
        <f t="shared" si="66"/>
        <v>5682.248818845915</v>
      </c>
    </row>
    <row r="1620" spans="1:7" ht="14.25">
      <c r="A1620" s="83">
        <f t="shared" si="67"/>
        <v>8</v>
      </c>
      <c r="B1620" s="84" t="s">
        <v>1593</v>
      </c>
      <c r="C1620" s="84" t="s">
        <v>10</v>
      </c>
      <c r="D1620" s="84">
        <v>5</v>
      </c>
      <c r="E1620" s="84"/>
      <c r="F1620" s="85">
        <v>5385.4099321306985</v>
      </c>
      <c r="G1620" s="85">
        <f t="shared" si="66"/>
        <v>5385.4099321306985</v>
      </c>
    </row>
    <row r="1621" spans="1:7" ht="14.25">
      <c r="A1621" s="83">
        <f t="shared" si="67"/>
        <v>9</v>
      </c>
      <c r="B1621" s="84" t="s">
        <v>1594</v>
      </c>
      <c r="C1621" s="84" t="s">
        <v>10</v>
      </c>
      <c r="D1621" s="84">
        <v>3</v>
      </c>
      <c r="E1621" s="84"/>
      <c r="F1621" s="85">
        <v>1284.9557949749446</v>
      </c>
      <c r="G1621" s="85">
        <f t="shared" si="66"/>
        <v>1284.9557949749446</v>
      </c>
    </row>
    <row r="1622" spans="1:7" ht="14.25">
      <c r="A1622" s="83">
        <f t="shared" si="67"/>
        <v>10</v>
      </c>
      <c r="B1622" s="84" t="s">
        <v>1595</v>
      </c>
      <c r="C1622" s="84" t="s">
        <v>10</v>
      </c>
      <c r="D1622" s="84">
        <v>2</v>
      </c>
      <c r="E1622" s="84"/>
      <c r="F1622" s="85">
        <v>1464.8617285701785</v>
      </c>
      <c r="G1622" s="85">
        <f t="shared" si="66"/>
        <v>1464.8617285701785</v>
      </c>
    </row>
    <row r="1623" spans="1:7" ht="14.25">
      <c r="A1623" s="83">
        <f t="shared" si="67"/>
        <v>11</v>
      </c>
      <c r="B1623" s="84" t="s">
        <v>1596</v>
      </c>
      <c r="C1623" s="84" t="s">
        <v>27</v>
      </c>
      <c r="D1623" s="84">
        <v>802</v>
      </c>
      <c r="E1623" s="84"/>
      <c r="F1623" s="85">
        <v>182200.55880103604</v>
      </c>
      <c r="G1623" s="85">
        <f t="shared" si="66"/>
        <v>182200.55880103604</v>
      </c>
    </row>
    <row r="1624" spans="1:7" ht="14.25">
      <c r="A1624" s="83">
        <f t="shared" si="67"/>
        <v>12</v>
      </c>
      <c r="B1624" s="84" t="s">
        <v>1597</v>
      </c>
      <c r="C1624" s="84" t="s">
        <v>27</v>
      </c>
      <c r="D1624" s="84">
        <v>195</v>
      </c>
      <c r="E1624" s="84"/>
      <c r="F1624" s="85">
        <v>59790.9951299497</v>
      </c>
      <c r="G1624" s="85">
        <f t="shared" si="66"/>
        <v>59790.9951299497</v>
      </c>
    </row>
    <row r="1625" spans="1:7" ht="14.25">
      <c r="A1625" s="83">
        <f t="shared" si="67"/>
        <v>13</v>
      </c>
      <c r="B1625" s="84" t="s">
        <v>1598</v>
      </c>
      <c r="C1625" s="84" t="s">
        <v>10</v>
      </c>
      <c r="D1625" s="84">
        <v>12</v>
      </c>
      <c r="E1625" s="84"/>
      <c r="F1625" s="85">
        <v>25167.970295680385</v>
      </c>
      <c r="G1625" s="85">
        <f t="shared" si="66"/>
        <v>25167.970295680385</v>
      </c>
    </row>
    <row r="1626" spans="1:7" ht="14.25">
      <c r="A1626" s="83">
        <f t="shared" si="67"/>
        <v>14</v>
      </c>
      <c r="B1626" s="84" t="s">
        <v>1599</v>
      </c>
      <c r="C1626" s="84" t="s">
        <v>10</v>
      </c>
      <c r="D1626" s="84">
        <v>3</v>
      </c>
      <c r="E1626" s="84"/>
      <c r="F1626" s="85">
        <v>10729.911041820162</v>
      </c>
      <c r="G1626" s="85">
        <f t="shared" si="66"/>
        <v>10729.911041820162</v>
      </c>
    </row>
    <row r="1627" spans="1:7" ht="14.25">
      <c r="A1627" s="83">
        <f t="shared" si="67"/>
        <v>15</v>
      </c>
      <c r="B1627" s="84" t="s">
        <v>1600</v>
      </c>
      <c r="C1627" s="84" t="s">
        <v>10</v>
      </c>
      <c r="D1627" s="84">
        <v>2</v>
      </c>
      <c r="E1627" s="84"/>
      <c r="F1627" s="85">
        <v>833.5733425509023</v>
      </c>
      <c r="G1627" s="85">
        <f t="shared" si="66"/>
        <v>833.5733425509023</v>
      </c>
    </row>
    <row r="1628" spans="1:7" ht="14.25">
      <c r="A1628" s="83">
        <f t="shared" si="67"/>
        <v>16</v>
      </c>
      <c r="B1628" s="84" t="s">
        <v>1601</v>
      </c>
      <c r="C1628" s="84" t="s">
        <v>10</v>
      </c>
      <c r="D1628" s="84">
        <v>48</v>
      </c>
      <c r="E1628" s="84"/>
      <c r="F1628" s="85">
        <v>89966.2226100069</v>
      </c>
      <c r="G1628" s="85">
        <f t="shared" si="66"/>
        <v>89966.2226100069</v>
      </c>
    </row>
    <row r="1629" spans="1:7" ht="14.25">
      <c r="A1629" s="83">
        <f t="shared" si="67"/>
        <v>17</v>
      </c>
      <c r="B1629" s="84" t="s">
        <v>1602</v>
      </c>
      <c r="C1629" s="84" t="s">
        <v>10</v>
      </c>
      <c r="D1629" s="84">
        <v>3</v>
      </c>
      <c r="E1629" s="84"/>
      <c r="F1629" s="85">
        <v>3275.429376704368</v>
      </c>
      <c r="G1629" s="85">
        <f t="shared" si="66"/>
        <v>3275.429376704368</v>
      </c>
    </row>
    <row r="1630" spans="1:7" ht="14.25">
      <c r="A1630" s="83">
        <f t="shared" si="67"/>
        <v>18</v>
      </c>
      <c r="B1630" s="84" t="s">
        <v>1603</v>
      </c>
      <c r="C1630" s="84" t="s">
        <v>10</v>
      </c>
      <c r="D1630" s="84">
        <v>10</v>
      </c>
      <c r="E1630" s="84"/>
      <c r="F1630" s="85">
        <v>10770.819864261397</v>
      </c>
      <c r="G1630" s="85">
        <f t="shared" si="66"/>
        <v>10770.819864261397</v>
      </c>
    </row>
    <row r="1631" spans="1:7" ht="14.25">
      <c r="A1631" s="83">
        <f t="shared" si="67"/>
        <v>19</v>
      </c>
      <c r="B1631" s="84" t="s">
        <v>1604</v>
      </c>
      <c r="C1631" s="84" t="s">
        <v>10</v>
      </c>
      <c r="D1631" s="84">
        <v>5</v>
      </c>
      <c r="E1631" s="84"/>
      <c r="F1631" s="85">
        <v>2141.5929916249074</v>
      </c>
      <c r="G1631" s="85">
        <f t="shared" si="66"/>
        <v>2141.5929916249074</v>
      </c>
    </row>
    <row r="1632" spans="1:7" ht="14.25">
      <c r="A1632" s="83">
        <f t="shared" si="67"/>
        <v>20</v>
      </c>
      <c r="B1632" s="84" t="s">
        <v>1605</v>
      </c>
      <c r="C1632" s="84" t="s">
        <v>27</v>
      </c>
      <c r="D1632" s="84">
        <v>998</v>
      </c>
      <c r="E1632" s="84"/>
      <c r="F1632" s="85">
        <v>61570.45412572911</v>
      </c>
      <c r="G1632" s="85">
        <f t="shared" si="66"/>
        <v>61570.45412572911</v>
      </c>
    </row>
    <row r="1633" spans="1:7" ht="14.25">
      <c r="A1633" s="83">
        <f t="shared" si="67"/>
        <v>21</v>
      </c>
      <c r="B1633" s="84" t="s">
        <v>1606</v>
      </c>
      <c r="C1633" s="84" t="s">
        <v>10</v>
      </c>
      <c r="D1633" s="84">
        <v>11</v>
      </c>
      <c r="E1633" s="84"/>
      <c r="F1633" s="85">
        <v>23079.39268199308</v>
      </c>
      <c r="G1633" s="85">
        <f t="shared" si="66"/>
        <v>23079.39268199308</v>
      </c>
    </row>
    <row r="1634" spans="1:7" ht="14.25">
      <c r="A1634" s="83">
        <f t="shared" si="67"/>
        <v>22</v>
      </c>
      <c r="B1634" s="84" t="s">
        <v>1607</v>
      </c>
      <c r="C1634" s="84" t="s">
        <v>10</v>
      </c>
      <c r="D1634" s="84">
        <v>2</v>
      </c>
      <c r="E1634" s="84"/>
      <c r="F1634" s="85">
        <v>833.5733425509023</v>
      </c>
      <c r="G1634" s="85">
        <f t="shared" si="66"/>
        <v>833.5733425509023</v>
      </c>
    </row>
    <row r="1635" spans="1:7" ht="14.25">
      <c r="A1635" s="83">
        <f t="shared" si="67"/>
        <v>23</v>
      </c>
      <c r="B1635" s="84" t="s">
        <v>1608</v>
      </c>
      <c r="C1635" s="84" t="s">
        <v>10</v>
      </c>
      <c r="D1635" s="84">
        <v>31</v>
      </c>
      <c r="E1635" s="84"/>
      <c r="F1635" s="85">
        <v>58103.18543562945</v>
      </c>
      <c r="G1635" s="85">
        <f t="shared" si="66"/>
        <v>58103.18543562945</v>
      </c>
    </row>
    <row r="1636" spans="1:7" ht="14.25">
      <c r="A1636" s="83">
        <f t="shared" si="67"/>
        <v>24</v>
      </c>
      <c r="B1636" s="84" t="s">
        <v>1609</v>
      </c>
      <c r="C1636" s="84" t="s">
        <v>10</v>
      </c>
      <c r="D1636" s="84">
        <v>9</v>
      </c>
      <c r="E1636" s="84"/>
      <c r="F1636" s="85">
        <v>9693.737877835258</v>
      </c>
      <c r="G1636" s="85">
        <f t="shared" si="66"/>
        <v>9693.737877835258</v>
      </c>
    </row>
    <row r="1637" spans="1:7" ht="14.25">
      <c r="A1637" s="83">
        <f t="shared" si="67"/>
        <v>25</v>
      </c>
      <c r="B1637" s="84" t="s">
        <v>1610</v>
      </c>
      <c r="C1637" s="84" t="s">
        <v>10</v>
      </c>
      <c r="D1637" s="84">
        <v>2</v>
      </c>
      <c r="E1637" s="84"/>
      <c r="F1637" s="85">
        <v>856.637196649963</v>
      </c>
      <c r="G1637" s="85">
        <f t="shared" si="66"/>
        <v>856.637196649963</v>
      </c>
    </row>
    <row r="1638" spans="1:7" ht="14.25">
      <c r="A1638" s="83">
        <f t="shared" si="67"/>
        <v>26</v>
      </c>
      <c r="B1638" s="84" t="s">
        <v>1611</v>
      </c>
      <c r="C1638" s="84" t="s">
        <v>27</v>
      </c>
      <c r="D1638" s="84">
        <v>533</v>
      </c>
      <c r="E1638" s="84"/>
      <c r="F1638" s="85">
        <v>99873.5648376142</v>
      </c>
      <c r="G1638" s="85">
        <f t="shared" si="66"/>
        <v>99873.5648376142</v>
      </c>
    </row>
    <row r="1639" spans="1:7" ht="14.25">
      <c r="A1639" s="83">
        <f t="shared" si="67"/>
        <v>27</v>
      </c>
      <c r="B1639" s="84" t="s">
        <v>1612</v>
      </c>
      <c r="C1639" s="84" t="s">
        <v>10</v>
      </c>
      <c r="D1639" s="84">
        <v>5</v>
      </c>
      <c r="E1639" s="84"/>
      <c r="F1639" s="85">
        <v>10442.888068436527</v>
      </c>
      <c r="G1639" s="85">
        <f t="shared" si="66"/>
        <v>10442.888068436527</v>
      </c>
    </row>
    <row r="1640" spans="1:7" ht="14.25">
      <c r="A1640" s="83">
        <f t="shared" si="67"/>
        <v>28</v>
      </c>
      <c r="B1640" s="84" t="s">
        <v>1613</v>
      </c>
      <c r="C1640" s="84" t="s">
        <v>10</v>
      </c>
      <c r="D1640" s="84">
        <v>2</v>
      </c>
      <c r="E1640" s="84"/>
      <c r="F1640" s="85">
        <v>7153.274027880109</v>
      </c>
      <c r="G1640" s="85">
        <f t="shared" si="66"/>
        <v>7153.274027880109</v>
      </c>
    </row>
    <row r="1641" spans="1:7" ht="14.25">
      <c r="A1641" s="83">
        <f t="shared" si="67"/>
        <v>29</v>
      </c>
      <c r="B1641" s="84" t="s">
        <v>1614</v>
      </c>
      <c r="C1641" s="84" t="s">
        <v>10</v>
      </c>
      <c r="D1641" s="84">
        <v>2</v>
      </c>
      <c r="E1641" s="84"/>
      <c r="F1641" s="85">
        <v>2183.6195844695785</v>
      </c>
      <c r="G1641" s="85">
        <f t="shared" si="66"/>
        <v>2183.6195844695785</v>
      </c>
    </row>
    <row r="1642" spans="1:7" ht="14.25">
      <c r="A1642" s="83">
        <f t="shared" si="67"/>
        <v>30</v>
      </c>
      <c r="B1642" s="84" t="s">
        <v>1615</v>
      </c>
      <c r="C1642" s="84" t="s">
        <v>10</v>
      </c>
      <c r="D1642" s="84">
        <v>50</v>
      </c>
      <c r="E1642" s="84"/>
      <c r="F1642" s="85">
        <v>93714.81521875718</v>
      </c>
      <c r="G1642" s="85">
        <f t="shared" si="66"/>
        <v>93714.81521875718</v>
      </c>
    </row>
    <row r="1643" spans="1:7" ht="14.25">
      <c r="A1643" s="83">
        <f t="shared" si="67"/>
        <v>31</v>
      </c>
      <c r="B1643" s="84" t="s">
        <v>1616</v>
      </c>
      <c r="C1643" s="84" t="s">
        <v>10</v>
      </c>
      <c r="D1643" s="84">
        <v>5</v>
      </c>
      <c r="E1643" s="84"/>
      <c r="F1643" s="85">
        <v>5385.4099321306985</v>
      </c>
      <c r="G1643" s="85">
        <f t="shared" si="66"/>
        <v>5385.4099321306985</v>
      </c>
    </row>
    <row r="1644" spans="1:7" ht="14.25">
      <c r="A1644" s="83">
        <f t="shared" si="67"/>
        <v>32</v>
      </c>
      <c r="B1644" s="84" t="s">
        <v>1617</v>
      </c>
      <c r="C1644" s="84" t="s">
        <v>10</v>
      </c>
      <c r="D1644" s="84">
        <v>2</v>
      </c>
      <c r="E1644" s="84"/>
      <c r="F1644" s="85">
        <v>856.637196649963</v>
      </c>
      <c r="G1644" s="85">
        <f t="shared" si="66"/>
        <v>856.637196649963</v>
      </c>
    </row>
    <row r="1645" spans="1:7" ht="14.25">
      <c r="A1645" s="83">
        <f t="shared" si="67"/>
        <v>33</v>
      </c>
      <c r="B1645" s="84" t="s">
        <v>1618</v>
      </c>
      <c r="C1645" s="84" t="s">
        <v>27</v>
      </c>
      <c r="D1645" s="84">
        <v>200</v>
      </c>
      <c r="E1645" s="84"/>
      <c r="F1645" s="85">
        <v>12338.768361869561</v>
      </c>
      <c r="G1645" s="85">
        <f aca="true" t="shared" si="68" ref="G1645:G1676">E1645+F1645</f>
        <v>12338.768361869561</v>
      </c>
    </row>
    <row r="1646" spans="1:7" ht="14.25">
      <c r="A1646" s="83">
        <f aca="true" t="shared" si="69" ref="A1646:A1677">A1645+1</f>
        <v>34</v>
      </c>
      <c r="B1646" s="84" t="s">
        <v>1619</v>
      </c>
      <c r="C1646" s="84" t="s">
        <v>10</v>
      </c>
      <c r="D1646" s="84">
        <v>4</v>
      </c>
      <c r="E1646" s="84"/>
      <c r="F1646" s="85">
        <v>8459.349386181939</v>
      </c>
      <c r="G1646" s="85">
        <f t="shared" si="68"/>
        <v>8459.349386181939</v>
      </c>
    </row>
    <row r="1647" spans="1:7" ht="14.25">
      <c r="A1647" s="83">
        <f t="shared" si="69"/>
        <v>35</v>
      </c>
      <c r="B1647" s="84" t="s">
        <v>1620</v>
      </c>
      <c r="C1647" s="84" t="s">
        <v>10</v>
      </c>
      <c r="D1647" s="84">
        <v>11</v>
      </c>
      <c r="E1647" s="84"/>
      <c r="F1647" s="85">
        <v>20617.259348126576</v>
      </c>
      <c r="G1647" s="85">
        <f t="shared" si="68"/>
        <v>20617.259348126576</v>
      </c>
    </row>
    <row r="1648" spans="1:7" ht="14.25">
      <c r="A1648" s="83">
        <f t="shared" si="69"/>
        <v>36</v>
      </c>
      <c r="B1648" s="84" t="s">
        <v>1621</v>
      </c>
      <c r="C1648" s="84" t="s">
        <v>10</v>
      </c>
      <c r="D1648" s="84">
        <v>2</v>
      </c>
      <c r="E1648" s="84"/>
      <c r="F1648" s="85">
        <v>833.5733425509023</v>
      </c>
      <c r="G1648" s="85">
        <f t="shared" si="68"/>
        <v>833.5733425509023</v>
      </c>
    </row>
    <row r="1649" spans="1:7" ht="14.25">
      <c r="A1649" s="83">
        <f t="shared" si="69"/>
        <v>37</v>
      </c>
      <c r="B1649" s="84" t="s">
        <v>1622</v>
      </c>
      <c r="C1649" s="84" t="s">
        <v>10</v>
      </c>
      <c r="D1649" s="84">
        <v>2</v>
      </c>
      <c r="E1649" s="84"/>
      <c r="F1649" s="85">
        <v>856.637196649963</v>
      </c>
      <c r="G1649" s="85">
        <f t="shared" si="68"/>
        <v>856.637196649963</v>
      </c>
    </row>
    <row r="1650" spans="1:7" ht="14.25">
      <c r="A1650" s="83">
        <f t="shared" si="69"/>
        <v>38</v>
      </c>
      <c r="B1650" s="84" t="s">
        <v>1623</v>
      </c>
      <c r="C1650" s="84" t="s">
        <v>27</v>
      </c>
      <c r="D1650" s="84">
        <v>235</v>
      </c>
      <c r="E1650" s="84"/>
      <c r="F1650" s="85">
        <v>14498.056761008016</v>
      </c>
      <c r="G1650" s="85">
        <f t="shared" si="68"/>
        <v>14498.056761008016</v>
      </c>
    </row>
    <row r="1651" spans="1:7" ht="14.25">
      <c r="A1651" s="83">
        <f t="shared" si="69"/>
        <v>39</v>
      </c>
      <c r="B1651" s="84" t="s">
        <v>1624</v>
      </c>
      <c r="C1651" s="84" t="s">
        <v>10</v>
      </c>
      <c r="D1651" s="84">
        <v>4</v>
      </c>
      <c r="E1651" s="84"/>
      <c r="F1651" s="85">
        <v>8459.349386181939</v>
      </c>
      <c r="G1651" s="85">
        <f t="shared" si="68"/>
        <v>8459.349386181939</v>
      </c>
    </row>
    <row r="1652" spans="1:7" ht="14.25">
      <c r="A1652" s="83">
        <f t="shared" si="69"/>
        <v>40</v>
      </c>
      <c r="B1652" s="84" t="s">
        <v>1625</v>
      </c>
      <c r="C1652" s="84" t="s">
        <v>10</v>
      </c>
      <c r="D1652" s="84">
        <v>2</v>
      </c>
      <c r="E1652" s="84"/>
      <c r="F1652" s="85">
        <v>833.5733425509023</v>
      </c>
      <c r="G1652" s="85">
        <f t="shared" si="68"/>
        <v>833.5733425509023</v>
      </c>
    </row>
    <row r="1653" spans="1:7" ht="14.25">
      <c r="A1653" s="83">
        <f t="shared" si="69"/>
        <v>41</v>
      </c>
      <c r="B1653" s="84" t="s">
        <v>1626</v>
      </c>
      <c r="C1653" s="84" t="s">
        <v>10</v>
      </c>
      <c r="D1653" s="84">
        <v>14</v>
      </c>
      <c r="E1653" s="84"/>
      <c r="F1653" s="85">
        <v>26240.14826125201</v>
      </c>
      <c r="G1653" s="85">
        <f t="shared" si="68"/>
        <v>26240.14826125201</v>
      </c>
    </row>
    <row r="1654" spans="1:7" ht="14.25">
      <c r="A1654" s="83">
        <f t="shared" si="69"/>
        <v>42</v>
      </c>
      <c r="B1654" s="84" t="s">
        <v>1627</v>
      </c>
      <c r="C1654" s="84" t="s">
        <v>10</v>
      </c>
      <c r="D1654" s="84">
        <v>2</v>
      </c>
      <c r="E1654" s="84"/>
      <c r="F1654" s="85">
        <v>2154.163972852279</v>
      </c>
      <c r="G1654" s="85">
        <f t="shared" si="68"/>
        <v>2154.163972852279</v>
      </c>
    </row>
    <row r="1655" spans="1:7" ht="14.25">
      <c r="A1655" s="83">
        <f t="shared" si="69"/>
        <v>43</v>
      </c>
      <c r="B1655" s="84" t="s">
        <v>1628</v>
      </c>
      <c r="C1655" s="84" t="s">
        <v>10</v>
      </c>
      <c r="D1655" s="84">
        <v>2</v>
      </c>
      <c r="E1655" s="84"/>
      <c r="F1655" s="85">
        <v>856.637196649963</v>
      </c>
      <c r="G1655" s="85">
        <f t="shared" si="68"/>
        <v>856.637196649963</v>
      </c>
    </row>
    <row r="1656" spans="1:7" ht="14.25">
      <c r="A1656" s="83">
        <f t="shared" si="69"/>
        <v>44</v>
      </c>
      <c r="B1656" s="84" t="s">
        <v>1629</v>
      </c>
      <c r="C1656" s="84" t="s">
        <v>27</v>
      </c>
      <c r="D1656" s="84">
        <v>310</v>
      </c>
      <c r="E1656" s="84"/>
      <c r="F1656" s="85">
        <v>19125.09096089782</v>
      </c>
      <c r="G1656" s="85">
        <f t="shared" si="68"/>
        <v>19125.09096089782</v>
      </c>
    </row>
    <row r="1657" spans="1:7" ht="14.25">
      <c r="A1657" s="83">
        <f t="shared" si="69"/>
        <v>45</v>
      </c>
      <c r="B1657" s="84" t="s">
        <v>1630</v>
      </c>
      <c r="C1657" s="84" t="s">
        <v>10</v>
      </c>
      <c r="D1657" s="84">
        <v>5</v>
      </c>
      <c r="E1657" s="84"/>
      <c r="F1657" s="85">
        <v>10547.926999869247</v>
      </c>
      <c r="G1657" s="85">
        <f t="shared" si="68"/>
        <v>10547.926999869247</v>
      </c>
    </row>
    <row r="1658" spans="1:7" ht="14.25">
      <c r="A1658" s="83">
        <f t="shared" si="69"/>
        <v>46</v>
      </c>
      <c r="B1658" s="84" t="s">
        <v>1631</v>
      </c>
      <c r="C1658" s="84" t="s">
        <v>10</v>
      </c>
      <c r="D1658" s="84">
        <v>2</v>
      </c>
      <c r="E1658" s="84"/>
      <c r="F1658" s="85">
        <v>833.5733425509023</v>
      </c>
      <c r="G1658" s="85">
        <f t="shared" si="68"/>
        <v>833.5733425509023</v>
      </c>
    </row>
    <row r="1659" spans="1:7" ht="14.25">
      <c r="A1659" s="83">
        <f t="shared" si="69"/>
        <v>47</v>
      </c>
      <c r="B1659" s="84" t="s">
        <v>1632</v>
      </c>
      <c r="C1659" s="84" t="s">
        <v>10</v>
      </c>
      <c r="D1659" s="84">
        <v>21</v>
      </c>
      <c r="E1659" s="84"/>
      <c r="F1659" s="85">
        <v>39360.222391878015</v>
      </c>
      <c r="G1659" s="85">
        <f t="shared" si="68"/>
        <v>39360.222391878015</v>
      </c>
    </row>
    <row r="1660" spans="1:7" ht="14.25">
      <c r="A1660" s="83">
        <f t="shared" si="69"/>
        <v>48</v>
      </c>
      <c r="B1660" s="84" t="s">
        <v>1633</v>
      </c>
      <c r="C1660" s="84" t="s">
        <v>10</v>
      </c>
      <c r="D1660" s="84">
        <v>3</v>
      </c>
      <c r="E1660" s="84"/>
      <c r="F1660" s="85">
        <v>3231.24595927842</v>
      </c>
      <c r="G1660" s="85">
        <f t="shared" si="68"/>
        <v>3231.24595927842</v>
      </c>
    </row>
    <row r="1661" spans="1:7" ht="14.25">
      <c r="A1661" s="83">
        <f t="shared" si="69"/>
        <v>49</v>
      </c>
      <c r="B1661" s="84" t="s">
        <v>1634</v>
      </c>
      <c r="C1661" s="84" t="s">
        <v>10</v>
      </c>
      <c r="D1661" s="84">
        <v>2</v>
      </c>
      <c r="E1661" s="84"/>
      <c r="F1661" s="85">
        <v>856.637196649963</v>
      </c>
      <c r="G1661" s="85">
        <f t="shared" si="68"/>
        <v>856.637196649963</v>
      </c>
    </row>
    <row r="1662" spans="1:7" ht="14.25">
      <c r="A1662" s="83">
        <f t="shared" si="69"/>
        <v>50</v>
      </c>
      <c r="B1662" s="84" t="s">
        <v>1635</v>
      </c>
      <c r="C1662" s="84" t="s">
        <v>27</v>
      </c>
      <c r="D1662" s="84">
        <v>345</v>
      </c>
      <c r="E1662" s="84"/>
      <c r="F1662" s="85">
        <v>21284.379360036277</v>
      </c>
      <c r="G1662" s="85">
        <f t="shared" si="68"/>
        <v>21284.379360036277</v>
      </c>
    </row>
    <row r="1663" spans="1:7" ht="14.25">
      <c r="A1663" s="83">
        <f t="shared" si="69"/>
        <v>51</v>
      </c>
      <c r="B1663" s="84" t="s">
        <v>1636</v>
      </c>
      <c r="C1663" s="84" t="s">
        <v>10</v>
      </c>
      <c r="D1663" s="84">
        <v>5</v>
      </c>
      <c r="E1663" s="84"/>
      <c r="F1663" s="85">
        <v>10547.926999869247</v>
      </c>
      <c r="G1663" s="85">
        <f t="shared" si="68"/>
        <v>10547.926999869247</v>
      </c>
    </row>
    <row r="1664" spans="1:7" ht="14.25">
      <c r="A1664" s="83">
        <f t="shared" si="69"/>
        <v>52</v>
      </c>
      <c r="B1664" s="84" t="s">
        <v>1637</v>
      </c>
      <c r="C1664" s="84" t="s">
        <v>10</v>
      </c>
      <c r="D1664" s="84">
        <v>2</v>
      </c>
      <c r="E1664" s="84"/>
      <c r="F1664" s="85">
        <v>833.5733425509023</v>
      </c>
      <c r="G1664" s="85">
        <f t="shared" si="68"/>
        <v>833.5733425509023</v>
      </c>
    </row>
    <row r="1665" spans="1:7" ht="14.25">
      <c r="A1665" s="83">
        <f t="shared" si="69"/>
        <v>53</v>
      </c>
      <c r="B1665" s="84" t="s">
        <v>1638</v>
      </c>
      <c r="C1665" s="84" t="s">
        <v>10</v>
      </c>
      <c r="D1665" s="84">
        <v>21</v>
      </c>
      <c r="E1665" s="84"/>
      <c r="F1665" s="85">
        <v>39360.222391878015</v>
      </c>
      <c r="G1665" s="85">
        <f t="shared" si="68"/>
        <v>39360.222391878015</v>
      </c>
    </row>
    <row r="1666" spans="1:7" ht="14.25">
      <c r="A1666" s="83">
        <f t="shared" si="69"/>
        <v>54</v>
      </c>
      <c r="B1666" s="84" t="s">
        <v>1639</v>
      </c>
      <c r="C1666" s="84" t="s">
        <v>10</v>
      </c>
      <c r="D1666" s="84">
        <v>3</v>
      </c>
      <c r="E1666" s="84"/>
      <c r="F1666" s="85">
        <v>3231.24595927842</v>
      </c>
      <c r="G1666" s="85">
        <f t="shared" si="68"/>
        <v>3231.24595927842</v>
      </c>
    </row>
    <row r="1667" spans="1:7" ht="14.25">
      <c r="A1667" s="83">
        <f t="shared" si="69"/>
        <v>55</v>
      </c>
      <c r="B1667" s="84" t="s">
        <v>1640</v>
      </c>
      <c r="C1667" s="84" t="s">
        <v>10</v>
      </c>
      <c r="D1667" s="84">
        <v>2</v>
      </c>
      <c r="E1667" s="84"/>
      <c r="F1667" s="85">
        <v>856.637196649963</v>
      </c>
      <c r="G1667" s="85">
        <f t="shared" si="68"/>
        <v>856.637196649963</v>
      </c>
    </row>
    <row r="1668" spans="1:7" ht="14.25">
      <c r="A1668" s="83">
        <f t="shared" si="69"/>
        <v>56</v>
      </c>
      <c r="B1668" s="84" t="s">
        <v>1641</v>
      </c>
      <c r="C1668" s="84" t="s">
        <v>27</v>
      </c>
      <c r="D1668" s="84">
        <v>242</v>
      </c>
      <c r="E1668" s="84"/>
      <c r="F1668" s="85">
        <v>28018.182493348177</v>
      </c>
      <c r="G1668" s="85">
        <f t="shared" si="68"/>
        <v>28018.182493348177</v>
      </c>
    </row>
    <row r="1669" spans="1:7" ht="14.25">
      <c r="A1669" s="83">
        <f t="shared" si="69"/>
        <v>57</v>
      </c>
      <c r="B1669" s="84" t="s">
        <v>1642</v>
      </c>
      <c r="C1669" s="84" t="s">
        <v>10</v>
      </c>
      <c r="D1669" s="84">
        <v>4</v>
      </c>
      <c r="E1669" s="84"/>
      <c r="F1669" s="85">
        <v>8459.349386181939</v>
      </c>
      <c r="G1669" s="85">
        <f t="shared" si="68"/>
        <v>8459.349386181939</v>
      </c>
    </row>
    <row r="1670" spans="1:7" ht="14.25">
      <c r="A1670" s="83">
        <f t="shared" si="69"/>
        <v>58</v>
      </c>
      <c r="B1670" s="84" t="s">
        <v>1643</v>
      </c>
      <c r="C1670" s="84" t="s">
        <v>10</v>
      </c>
      <c r="D1670" s="84">
        <v>2</v>
      </c>
      <c r="E1670" s="84"/>
      <c r="F1670" s="85">
        <v>833.5733425509023</v>
      </c>
      <c r="G1670" s="85">
        <f t="shared" si="68"/>
        <v>833.5733425509023</v>
      </c>
    </row>
    <row r="1671" spans="1:7" ht="14.25">
      <c r="A1671" s="83">
        <f t="shared" si="69"/>
        <v>59</v>
      </c>
      <c r="B1671" s="84" t="s">
        <v>1644</v>
      </c>
      <c r="C1671" s="84" t="s">
        <v>10</v>
      </c>
      <c r="D1671" s="84">
        <v>20</v>
      </c>
      <c r="E1671" s="84"/>
      <c r="F1671" s="85">
        <v>37485.92608750287</v>
      </c>
      <c r="G1671" s="85">
        <f t="shared" si="68"/>
        <v>37485.92608750287</v>
      </c>
    </row>
    <row r="1672" spans="1:7" ht="14.25">
      <c r="A1672" s="83">
        <f t="shared" si="69"/>
        <v>60</v>
      </c>
      <c r="B1672" s="84" t="s">
        <v>1645</v>
      </c>
      <c r="C1672" s="84" t="s">
        <v>10</v>
      </c>
      <c r="D1672" s="84">
        <v>2</v>
      </c>
      <c r="E1672" s="84"/>
      <c r="F1672" s="85">
        <v>2154.163972852279</v>
      </c>
      <c r="G1672" s="85">
        <f t="shared" si="68"/>
        <v>2154.163972852279</v>
      </c>
    </row>
    <row r="1673" spans="1:7" ht="14.25">
      <c r="A1673" s="83">
        <f t="shared" si="69"/>
        <v>61</v>
      </c>
      <c r="B1673" s="84" t="s">
        <v>1646</v>
      </c>
      <c r="C1673" s="84" t="s">
        <v>10</v>
      </c>
      <c r="D1673" s="84">
        <v>2</v>
      </c>
      <c r="E1673" s="84"/>
      <c r="F1673" s="85">
        <v>856.637196649963</v>
      </c>
      <c r="G1673" s="85">
        <f t="shared" si="68"/>
        <v>856.637196649963</v>
      </c>
    </row>
    <row r="1674" spans="1:7" ht="14.25">
      <c r="A1674" s="83">
        <f t="shared" si="69"/>
        <v>62</v>
      </c>
      <c r="B1674" s="84" t="s">
        <v>1647</v>
      </c>
      <c r="C1674" s="84" t="s">
        <v>27</v>
      </c>
      <c r="D1674" s="84">
        <v>208</v>
      </c>
      <c r="E1674" s="84"/>
      <c r="F1674" s="85">
        <v>12832.319096344345</v>
      </c>
      <c r="G1674" s="85">
        <f t="shared" si="68"/>
        <v>12832.319096344345</v>
      </c>
    </row>
    <row r="1675" spans="1:7" ht="14.25">
      <c r="A1675" s="83">
        <f t="shared" si="69"/>
        <v>63</v>
      </c>
      <c r="B1675" s="84" t="s">
        <v>1648</v>
      </c>
      <c r="C1675" s="84" t="s">
        <v>10</v>
      </c>
      <c r="D1675" s="84">
        <v>4</v>
      </c>
      <c r="E1675" s="84"/>
      <c r="F1675" s="85">
        <v>8459.349386181939</v>
      </c>
      <c r="G1675" s="85">
        <f t="shared" si="68"/>
        <v>8459.349386181939</v>
      </c>
    </row>
    <row r="1676" spans="1:7" ht="14.25">
      <c r="A1676" s="83">
        <f t="shared" si="69"/>
        <v>64</v>
      </c>
      <c r="B1676" s="84" t="s">
        <v>1649</v>
      </c>
      <c r="C1676" s="84" t="s">
        <v>10</v>
      </c>
      <c r="D1676" s="84">
        <v>2</v>
      </c>
      <c r="E1676" s="84"/>
      <c r="F1676" s="85">
        <v>833.5733425509023</v>
      </c>
      <c r="G1676" s="85">
        <f t="shared" si="68"/>
        <v>833.5733425509023</v>
      </c>
    </row>
    <row r="1677" spans="1:7" ht="14.25">
      <c r="A1677" s="83">
        <f t="shared" si="69"/>
        <v>65</v>
      </c>
      <c r="B1677" s="84" t="s">
        <v>1650</v>
      </c>
      <c r="C1677" s="84" t="s">
        <v>10</v>
      </c>
      <c r="D1677" s="84">
        <v>15</v>
      </c>
      <c r="E1677" s="84"/>
      <c r="F1677" s="85">
        <v>28114.444565627156</v>
      </c>
      <c r="G1677" s="85">
        <f aca="true" t="shared" si="70" ref="G1677:G1708">E1677+F1677</f>
        <v>28114.444565627156</v>
      </c>
    </row>
    <row r="1678" spans="1:7" ht="14.25">
      <c r="A1678" s="83">
        <f aca="true" t="shared" si="71" ref="A1678:A1709">A1677+1</f>
        <v>66</v>
      </c>
      <c r="B1678" s="84" t="s">
        <v>1651</v>
      </c>
      <c r="C1678" s="84" t="s">
        <v>10</v>
      </c>
      <c r="D1678" s="84">
        <v>2</v>
      </c>
      <c r="E1678" s="84"/>
      <c r="F1678" s="85">
        <v>2154.163972852279</v>
      </c>
      <c r="G1678" s="85">
        <f t="shared" si="70"/>
        <v>2154.163972852279</v>
      </c>
    </row>
    <row r="1679" spans="1:7" ht="14.25">
      <c r="A1679" s="83">
        <f t="shared" si="71"/>
        <v>67</v>
      </c>
      <c r="B1679" s="84" t="s">
        <v>1652</v>
      </c>
      <c r="C1679" s="84" t="s">
        <v>10</v>
      </c>
      <c r="D1679" s="84">
        <v>2</v>
      </c>
      <c r="E1679" s="84"/>
      <c r="F1679" s="85">
        <v>856.637196649963</v>
      </c>
      <c r="G1679" s="85">
        <f t="shared" si="70"/>
        <v>856.637196649963</v>
      </c>
    </row>
    <row r="1680" spans="1:7" ht="14.25">
      <c r="A1680" s="83">
        <f t="shared" si="71"/>
        <v>68</v>
      </c>
      <c r="B1680" s="84" t="s">
        <v>1653</v>
      </c>
      <c r="C1680" s="84" t="s">
        <v>27</v>
      </c>
      <c r="D1680" s="84">
        <v>1110</v>
      </c>
      <c r="E1680" s="84"/>
      <c r="F1680" s="85">
        <v>198411.47275934834</v>
      </c>
      <c r="G1680" s="85">
        <f t="shared" si="70"/>
        <v>198411.47275934834</v>
      </c>
    </row>
    <row r="1681" spans="1:7" ht="14.25">
      <c r="A1681" s="83">
        <f t="shared" si="71"/>
        <v>69</v>
      </c>
      <c r="B1681" s="84" t="s">
        <v>1654</v>
      </c>
      <c r="C1681" s="84" t="s">
        <v>27</v>
      </c>
      <c r="D1681" s="84">
        <v>101</v>
      </c>
      <c r="E1681" s="84"/>
      <c r="F1681" s="85">
        <v>2380.331432229145</v>
      </c>
      <c r="G1681" s="85">
        <f t="shared" si="70"/>
        <v>2380.331432229145</v>
      </c>
    </row>
    <row r="1682" spans="1:7" ht="14.25">
      <c r="A1682" s="83">
        <f t="shared" si="71"/>
        <v>70</v>
      </c>
      <c r="B1682" s="84" t="s">
        <v>1655</v>
      </c>
      <c r="C1682" s="84" t="s">
        <v>10</v>
      </c>
      <c r="D1682" s="84">
        <v>10</v>
      </c>
      <c r="E1682" s="84"/>
      <c r="F1682" s="85">
        <v>20885.776136873053</v>
      </c>
      <c r="G1682" s="85">
        <f t="shared" si="70"/>
        <v>20885.776136873053</v>
      </c>
    </row>
    <row r="1683" spans="1:7" ht="14.25">
      <c r="A1683" s="83">
        <f t="shared" si="71"/>
        <v>71</v>
      </c>
      <c r="B1683" s="84" t="s">
        <v>1656</v>
      </c>
      <c r="C1683" s="84" t="s">
        <v>10</v>
      </c>
      <c r="D1683" s="84">
        <v>3</v>
      </c>
      <c r="E1683" s="84"/>
      <c r="F1683" s="85">
        <v>10729.911041820162</v>
      </c>
      <c r="G1683" s="85">
        <f t="shared" si="70"/>
        <v>10729.911041820162</v>
      </c>
    </row>
    <row r="1684" spans="1:7" ht="14.25">
      <c r="A1684" s="83">
        <f t="shared" si="71"/>
        <v>72</v>
      </c>
      <c r="B1684" s="84" t="s">
        <v>1657</v>
      </c>
      <c r="C1684" s="84" t="s">
        <v>10</v>
      </c>
      <c r="D1684" s="84">
        <v>1</v>
      </c>
      <c r="E1684" s="84"/>
      <c r="F1684" s="85">
        <v>6323.770314192419</v>
      </c>
      <c r="G1684" s="85">
        <f t="shared" si="70"/>
        <v>6323.770314192419</v>
      </c>
    </row>
    <row r="1685" spans="1:7" ht="14.25">
      <c r="A1685" s="83">
        <f t="shared" si="71"/>
        <v>73</v>
      </c>
      <c r="B1685" s="84" t="s">
        <v>1658</v>
      </c>
      <c r="C1685" s="84" t="s">
        <v>10</v>
      </c>
      <c r="D1685" s="84">
        <v>6</v>
      </c>
      <c r="E1685" s="84"/>
      <c r="F1685" s="85">
        <v>4394.5851857105345</v>
      </c>
      <c r="G1685" s="85">
        <f t="shared" si="70"/>
        <v>4394.5851857105345</v>
      </c>
    </row>
    <row r="1686" spans="1:7" ht="14.25">
      <c r="A1686" s="83">
        <f t="shared" si="71"/>
        <v>74</v>
      </c>
      <c r="B1686" s="84" t="s">
        <v>1659</v>
      </c>
      <c r="C1686" s="84" t="s">
        <v>10</v>
      </c>
      <c r="D1686" s="84">
        <v>1</v>
      </c>
      <c r="E1686" s="84"/>
      <c r="F1686" s="85">
        <v>5682.248818845915</v>
      </c>
      <c r="G1686" s="85">
        <f t="shared" si="70"/>
        <v>5682.248818845915</v>
      </c>
    </row>
    <row r="1687" spans="1:7" ht="14.25">
      <c r="A1687" s="83">
        <f t="shared" si="71"/>
        <v>75</v>
      </c>
      <c r="B1687" s="84" t="s">
        <v>1660</v>
      </c>
      <c r="C1687" s="84" t="s">
        <v>10</v>
      </c>
      <c r="D1687" s="84">
        <v>69</v>
      </c>
      <c r="E1687" s="84"/>
      <c r="F1687" s="85">
        <v>129326.44500188492</v>
      </c>
      <c r="G1687" s="85">
        <f t="shared" si="70"/>
        <v>129326.44500188492</v>
      </c>
    </row>
    <row r="1688" spans="1:7" ht="14.25">
      <c r="A1688" s="83">
        <f t="shared" si="71"/>
        <v>76</v>
      </c>
      <c r="B1688" s="84" t="s">
        <v>1661</v>
      </c>
      <c r="C1688" s="84" t="s">
        <v>10</v>
      </c>
      <c r="D1688" s="84">
        <v>10</v>
      </c>
      <c r="E1688" s="84"/>
      <c r="F1688" s="85">
        <v>10770.819864261397</v>
      </c>
      <c r="G1688" s="85">
        <f t="shared" si="70"/>
        <v>10770.819864261397</v>
      </c>
    </row>
    <row r="1689" spans="1:7" ht="14.25">
      <c r="A1689" s="83">
        <f t="shared" si="71"/>
        <v>77</v>
      </c>
      <c r="B1689" s="84" t="s">
        <v>1662</v>
      </c>
      <c r="C1689" s="84" t="s">
        <v>10</v>
      </c>
      <c r="D1689" s="84">
        <v>4</v>
      </c>
      <c r="E1689" s="84"/>
      <c r="F1689" s="85">
        <v>1713.274393299926</v>
      </c>
      <c r="G1689" s="85">
        <f t="shared" si="70"/>
        <v>1713.274393299926</v>
      </c>
    </row>
    <row r="1690" spans="1:7" ht="14.25">
      <c r="A1690" s="83">
        <f t="shared" si="71"/>
        <v>78</v>
      </c>
      <c r="B1690" s="84" t="s">
        <v>1663</v>
      </c>
      <c r="C1690" s="84" t="s">
        <v>27</v>
      </c>
      <c r="D1690" s="84">
        <v>191</v>
      </c>
      <c r="E1690" s="84"/>
      <c r="F1690" s="85">
        <v>11783.527721396713</v>
      </c>
      <c r="G1690" s="85">
        <f t="shared" si="70"/>
        <v>11783.527721396713</v>
      </c>
    </row>
    <row r="1691" spans="1:7" ht="14.25">
      <c r="A1691" s="83">
        <f t="shared" si="71"/>
        <v>79</v>
      </c>
      <c r="B1691" s="84" t="s">
        <v>1664</v>
      </c>
      <c r="C1691" s="84" t="s">
        <v>10</v>
      </c>
      <c r="D1691" s="84">
        <v>3</v>
      </c>
      <c r="E1691" s="84"/>
      <c r="F1691" s="85">
        <v>6370.771772494634</v>
      </c>
      <c r="G1691" s="85">
        <f t="shared" si="70"/>
        <v>6370.771772494634</v>
      </c>
    </row>
    <row r="1692" spans="1:7" ht="14.25">
      <c r="A1692" s="83">
        <f t="shared" si="71"/>
        <v>80</v>
      </c>
      <c r="B1692" s="84" t="s">
        <v>1665</v>
      </c>
      <c r="C1692" s="84" t="s">
        <v>10</v>
      </c>
      <c r="D1692" s="84">
        <v>2</v>
      </c>
      <c r="E1692" s="84"/>
      <c r="F1692" s="85">
        <v>833.5733425509023</v>
      </c>
      <c r="G1692" s="85">
        <f t="shared" si="70"/>
        <v>833.5733425509023</v>
      </c>
    </row>
    <row r="1693" spans="1:7" ht="14.25">
      <c r="A1693" s="83">
        <f t="shared" si="71"/>
        <v>81</v>
      </c>
      <c r="B1693" s="84" t="s">
        <v>1666</v>
      </c>
      <c r="C1693" s="84" t="s">
        <v>10</v>
      </c>
      <c r="D1693" s="84">
        <v>18</v>
      </c>
      <c r="E1693" s="84"/>
      <c r="F1693" s="85">
        <v>33737.33347875259</v>
      </c>
      <c r="G1693" s="85">
        <f t="shared" si="70"/>
        <v>33737.33347875259</v>
      </c>
    </row>
    <row r="1694" spans="1:7" ht="14.25">
      <c r="A1694" s="83">
        <f t="shared" si="71"/>
        <v>82</v>
      </c>
      <c r="B1694" s="84" t="s">
        <v>1667</v>
      </c>
      <c r="C1694" s="84" t="s">
        <v>10</v>
      </c>
      <c r="D1694" s="84">
        <v>1</v>
      </c>
      <c r="E1694" s="84"/>
      <c r="F1694" s="85">
        <v>1077.0819864261396</v>
      </c>
      <c r="G1694" s="85">
        <f t="shared" si="70"/>
        <v>1077.0819864261396</v>
      </c>
    </row>
    <row r="1695" spans="1:7" ht="14.25">
      <c r="A1695" s="83">
        <f t="shared" si="71"/>
        <v>83</v>
      </c>
      <c r="B1695" s="84" t="s">
        <v>1668</v>
      </c>
      <c r="C1695" s="84" t="s">
        <v>10</v>
      </c>
      <c r="D1695" s="84">
        <v>2</v>
      </c>
      <c r="E1695" s="84"/>
      <c r="F1695" s="85">
        <v>856.637196649963</v>
      </c>
      <c r="G1695" s="85">
        <f t="shared" si="70"/>
        <v>856.637196649963</v>
      </c>
    </row>
    <row r="1696" spans="1:7" ht="14.25">
      <c r="A1696" s="83">
        <f t="shared" si="71"/>
        <v>84</v>
      </c>
      <c r="B1696" s="84" t="s">
        <v>1669</v>
      </c>
      <c r="C1696" s="84" t="s">
        <v>27</v>
      </c>
      <c r="D1696" s="84">
        <v>102</v>
      </c>
      <c r="E1696" s="84"/>
      <c r="F1696" s="85">
        <v>6292.771864553477</v>
      </c>
      <c r="G1696" s="85">
        <f t="shared" si="70"/>
        <v>6292.771864553477</v>
      </c>
    </row>
    <row r="1697" spans="1:7" ht="14.25">
      <c r="A1697" s="83">
        <f t="shared" si="71"/>
        <v>85</v>
      </c>
      <c r="B1697" s="84" t="s">
        <v>1670</v>
      </c>
      <c r="C1697" s="84" t="s">
        <v>10</v>
      </c>
      <c r="D1697" s="84">
        <v>3</v>
      </c>
      <c r="E1697" s="84"/>
      <c r="F1697" s="85">
        <v>6370.771772494634</v>
      </c>
      <c r="G1697" s="85">
        <f t="shared" si="70"/>
        <v>6370.771772494634</v>
      </c>
    </row>
    <row r="1698" spans="1:7" ht="14.25">
      <c r="A1698" s="83">
        <f t="shared" si="71"/>
        <v>86</v>
      </c>
      <c r="B1698" s="84" t="s">
        <v>1671</v>
      </c>
      <c r="C1698" s="84" t="s">
        <v>10</v>
      </c>
      <c r="D1698" s="84">
        <v>2</v>
      </c>
      <c r="E1698" s="84"/>
      <c r="F1698" s="85">
        <v>833.5733425509023</v>
      </c>
      <c r="G1698" s="85">
        <f t="shared" si="70"/>
        <v>833.5733425509023</v>
      </c>
    </row>
    <row r="1699" spans="1:7" ht="14.25">
      <c r="A1699" s="83">
        <f t="shared" si="71"/>
        <v>87</v>
      </c>
      <c r="B1699" s="84" t="s">
        <v>1672</v>
      </c>
      <c r="C1699" s="84" t="s">
        <v>10</v>
      </c>
      <c r="D1699" s="84">
        <v>7</v>
      </c>
      <c r="E1699" s="84"/>
      <c r="F1699" s="85">
        <v>13120.074130626004</v>
      </c>
      <c r="G1699" s="85">
        <f t="shared" si="70"/>
        <v>13120.074130626004</v>
      </c>
    </row>
    <row r="1700" spans="1:7" ht="14.25">
      <c r="A1700" s="83">
        <f t="shared" si="71"/>
        <v>88</v>
      </c>
      <c r="B1700" s="84" t="s">
        <v>1673</v>
      </c>
      <c r="C1700" s="84" t="s">
        <v>10</v>
      </c>
      <c r="D1700" s="84">
        <v>1</v>
      </c>
      <c r="E1700" s="84"/>
      <c r="F1700" s="85">
        <v>1077.0819864261396</v>
      </c>
      <c r="G1700" s="85">
        <f t="shared" si="70"/>
        <v>1077.0819864261396</v>
      </c>
    </row>
    <row r="1701" spans="1:7" ht="14.25">
      <c r="A1701" s="83">
        <f t="shared" si="71"/>
        <v>89</v>
      </c>
      <c r="B1701" s="84" t="s">
        <v>1674</v>
      </c>
      <c r="C1701" s="84" t="s">
        <v>10</v>
      </c>
      <c r="D1701" s="84">
        <v>2</v>
      </c>
      <c r="E1701" s="84"/>
      <c r="F1701" s="85">
        <v>856.637196649963</v>
      </c>
      <c r="G1701" s="85">
        <f t="shared" si="70"/>
        <v>856.637196649963</v>
      </c>
    </row>
    <row r="1702" spans="1:7" ht="14.25">
      <c r="A1702" s="83">
        <f t="shared" si="71"/>
        <v>90</v>
      </c>
      <c r="B1702" s="84" t="s">
        <v>1675</v>
      </c>
      <c r="C1702" s="84" t="s">
        <v>27</v>
      </c>
      <c r="D1702" s="84">
        <v>78</v>
      </c>
      <c r="E1702" s="84"/>
      <c r="F1702" s="85">
        <v>3950.696517963047</v>
      </c>
      <c r="G1702" s="85">
        <f t="shared" si="70"/>
        <v>3950.696517963047</v>
      </c>
    </row>
    <row r="1703" spans="1:7" ht="14.25">
      <c r="A1703" s="83">
        <f t="shared" si="71"/>
        <v>91</v>
      </c>
      <c r="B1703" s="84" t="s">
        <v>1676</v>
      </c>
      <c r="C1703" s="84" t="s">
        <v>10</v>
      </c>
      <c r="D1703" s="84">
        <v>2</v>
      </c>
      <c r="E1703" s="84"/>
      <c r="F1703" s="85">
        <v>4282.19415880733</v>
      </c>
      <c r="G1703" s="85">
        <f t="shared" si="70"/>
        <v>4282.19415880733</v>
      </c>
    </row>
    <row r="1704" spans="1:7" ht="14.25">
      <c r="A1704" s="83">
        <f t="shared" si="71"/>
        <v>92</v>
      </c>
      <c r="B1704" s="84" t="s">
        <v>1677</v>
      </c>
      <c r="C1704" s="84"/>
      <c r="D1704" s="84">
        <v>4</v>
      </c>
      <c r="E1704" s="84"/>
      <c r="F1704" s="85">
        <v>7497.185217500574</v>
      </c>
      <c r="G1704" s="85">
        <f t="shared" si="70"/>
        <v>7497.185217500574</v>
      </c>
    </row>
    <row r="1705" spans="1:7" ht="14.25">
      <c r="A1705" s="83">
        <f t="shared" si="71"/>
        <v>93</v>
      </c>
      <c r="B1705" s="84" t="s">
        <v>1678</v>
      </c>
      <c r="C1705" s="84" t="s">
        <v>10</v>
      </c>
      <c r="D1705" s="84">
        <v>2</v>
      </c>
      <c r="E1705" s="84"/>
      <c r="F1705" s="85">
        <v>694.3558259652402</v>
      </c>
      <c r="G1705" s="85">
        <f t="shared" si="70"/>
        <v>694.3558259652402</v>
      </c>
    </row>
    <row r="1706" spans="1:7" ht="14.25">
      <c r="A1706" s="83">
        <f t="shared" si="71"/>
        <v>94</v>
      </c>
      <c r="B1706" s="84" t="s">
        <v>1679</v>
      </c>
      <c r="C1706" s="84" t="s">
        <v>10</v>
      </c>
      <c r="D1706" s="84">
        <v>2</v>
      </c>
      <c r="E1706" s="84"/>
      <c r="F1706" s="85">
        <v>856.637196649963</v>
      </c>
      <c r="G1706" s="85">
        <f t="shared" si="70"/>
        <v>856.637196649963</v>
      </c>
    </row>
    <row r="1707" spans="1:7" ht="14.25">
      <c r="A1707" s="83">
        <f t="shared" si="71"/>
        <v>95</v>
      </c>
      <c r="B1707" s="84" t="s">
        <v>1680</v>
      </c>
      <c r="C1707" s="84" t="s">
        <v>27</v>
      </c>
      <c r="D1707" s="84">
        <v>713</v>
      </c>
      <c r="E1707" s="84"/>
      <c r="F1707" s="85">
        <v>104777.06616503547</v>
      </c>
      <c r="G1707" s="85">
        <f t="shared" si="70"/>
        <v>104777.06616503547</v>
      </c>
    </row>
    <row r="1708" spans="1:7" ht="14.25">
      <c r="A1708" s="83">
        <f t="shared" si="71"/>
        <v>96</v>
      </c>
      <c r="B1708" s="84" t="s">
        <v>1681</v>
      </c>
      <c r="C1708" s="84" t="s">
        <v>10</v>
      </c>
      <c r="D1708" s="84">
        <v>6</v>
      </c>
      <c r="E1708" s="84"/>
      <c r="F1708" s="85">
        <v>12531.46568212383</v>
      </c>
      <c r="G1708" s="85">
        <f t="shared" si="70"/>
        <v>12531.46568212383</v>
      </c>
    </row>
    <row r="1709" spans="1:7" ht="14.25">
      <c r="A1709" s="83">
        <f t="shared" si="71"/>
        <v>97</v>
      </c>
      <c r="B1709" s="84" t="s">
        <v>1682</v>
      </c>
      <c r="C1709" s="84" t="s">
        <v>10</v>
      </c>
      <c r="D1709" s="84">
        <v>4</v>
      </c>
      <c r="E1709" s="84"/>
      <c r="F1709" s="85">
        <v>14306.548055760219</v>
      </c>
      <c r="G1709" s="85">
        <f aca="true" t="shared" si="72" ref="G1709:G1740">E1709+F1709</f>
        <v>14306.548055760219</v>
      </c>
    </row>
    <row r="1710" spans="1:7" ht="14.25">
      <c r="A1710" s="83">
        <f aca="true" t="shared" si="73" ref="A1710:A1741">A1709+1</f>
        <v>98</v>
      </c>
      <c r="B1710" s="84" t="s">
        <v>1683</v>
      </c>
      <c r="C1710" s="84" t="s">
        <v>10</v>
      </c>
      <c r="D1710" s="84">
        <v>4</v>
      </c>
      <c r="E1710" s="84"/>
      <c r="F1710" s="85">
        <v>2929.723457140357</v>
      </c>
      <c r="G1710" s="85">
        <f t="shared" si="72"/>
        <v>2929.723457140357</v>
      </c>
    </row>
    <row r="1711" spans="1:7" ht="14.25">
      <c r="A1711" s="83">
        <f t="shared" si="73"/>
        <v>99</v>
      </c>
      <c r="B1711" s="84" t="s">
        <v>1684</v>
      </c>
      <c r="C1711" s="84" t="s">
        <v>10</v>
      </c>
      <c r="D1711" s="84">
        <v>35</v>
      </c>
      <c r="E1711" s="84"/>
      <c r="F1711" s="85">
        <v>65600.37065313003</v>
      </c>
      <c r="G1711" s="85">
        <f t="shared" si="72"/>
        <v>65600.37065313003</v>
      </c>
    </row>
    <row r="1712" spans="1:7" ht="14.25">
      <c r="A1712" s="83">
        <f t="shared" si="73"/>
        <v>100</v>
      </c>
      <c r="B1712" s="84" t="s">
        <v>1685</v>
      </c>
      <c r="C1712" s="84" t="s">
        <v>10</v>
      </c>
      <c r="D1712" s="84">
        <v>6</v>
      </c>
      <c r="E1712" s="84"/>
      <c r="F1712" s="85">
        <v>6462.49191855684</v>
      </c>
      <c r="G1712" s="85">
        <f t="shared" si="72"/>
        <v>6462.49191855684</v>
      </c>
    </row>
    <row r="1713" spans="1:7" ht="14.25">
      <c r="A1713" s="83">
        <f t="shared" si="73"/>
        <v>101</v>
      </c>
      <c r="B1713" s="84" t="s">
        <v>1686</v>
      </c>
      <c r="C1713" s="84" t="s">
        <v>10</v>
      </c>
      <c r="D1713" s="84">
        <v>4</v>
      </c>
      <c r="E1713" s="84"/>
      <c r="F1713" s="85">
        <v>1713.274393299926</v>
      </c>
      <c r="G1713" s="85">
        <f t="shared" si="72"/>
        <v>1713.274393299926</v>
      </c>
    </row>
    <row r="1714" spans="1:7" ht="14.25">
      <c r="A1714" s="83">
        <f t="shared" si="73"/>
        <v>102</v>
      </c>
      <c r="B1714" s="84" t="s">
        <v>1687</v>
      </c>
      <c r="C1714" s="84" t="s">
        <v>27</v>
      </c>
      <c r="D1714" s="84">
        <v>855</v>
      </c>
      <c r="E1714" s="84"/>
      <c r="F1714" s="85">
        <v>116682.30491444573</v>
      </c>
      <c r="G1714" s="85">
        <f t="shared" si="72"/>
        <v>116682.30491444573</v>
      </c>
    </row>
    <row r="1715" spans="1:7" ht="14.25">
      <c r="A1715" s="83">
        <f t="shared" si="73"/>
        <v>103</v>
      </c>
      <c r="B1715" s="84" t="s">
        <v>1688</v>
      </c>
      <c r="C1715" s="84" t="s">
        <v>10</v>
      </c>
      <c r="D1715" s="84">
        <v>7</v>
      </c>
      <c r="E1715" s="84"/>
      <c r="F1715" s="85">
        <v>14620.043295811136</v>
      </c>
      <c r="G1715" s="85">
        <f t="shared" si="72"/>
        <v>14620.043295811136</v>
      </c>
    </row>
    <row r="1716" spans="1:7" ht="14.25">
      <c r="A1716" s="83">
        <f t="shared" si="73"/>
        <v>104</v>
      </c>
      <c r="B1716" s="84" t="s">
        <v>1689</v>
      </c>
      <c r="C1716" s="84" t="s">
        <v>10</v>
      </c>
      <c r="D1716" s="84">
        <v>2</v>
      </c>
      <c r="E1716" s="84"/>
      <c r="F1716" s="85">
        <v>7153.274027880109</v>
      </c>
      <c r="G1716" s="85">
        <f t="shared" si="72"/>
        <v>7153.274027880109</v>
      </c>
    </row>
    <row r="1717" spans="1:7" ht="14.25">
      <c r="A1717" s="83">
        <f t="shared" si="73"/>
        <v>105</v>
      </c>
      <c r="B1717" s="84" t="s">
        <v>1690</v>
      </c>
      <c r="C1717" s="84" t="s">
        <v>10</v>
      </c>
      <c r="D1717" s="84">
        <v>2</v>
      </c>
      <c r="E1717" s="84"/>
      <c r="F1717" s="85">
        <v>2183.6195844695785</v>
      </c>
      <c r="G1717" s="85">
        <f t="shared" si="72"/>
        <v>2183.6195844695785</v>
      </c>
    </row>
    <row r="1718" spans="1:7" ht="14.25">
      <c r="A1718" s="83">
        <f t="shared" si="73"/>
        <v>106</v>
      </c>
      <c r="B1718" s="84" t="s">
        <v>1691</v>
      </c>
      <c r="C1718" s="84" t="s">
        <v>10</v>
      </c>
      <c r="D1718" s="84">
        <v>7</v>
      </c>
      <c r="E1718" s="84"/>
      <c r="F1718" s="85">
        <v>7539.573904982978</v>
      </c>
      <c r="G1718" s="85">
        <f t="shared" si="72"/>
        <v>7539.573904982978</v>
      </c>
    </row>
    <row r="1719" spans="1:7" ht="14.25">
      <c r="A1719" s="83">
        <f t="shared" si="73"/>
        <v>107</v>
      </c>
      <c r="B1719" s="84" t="s">
        <v>1692</v>
      </c>
      <c r="C1719" s="84" t="s">
        <v>10</v>
      </c>
      <c r="D1719" s="84">
        <v>8</v>
      </c>
      <c r="E1719" s="84"/>
      <c r="F1719" s="85">
        <v>14994.370435001149</v>
      </c>
      <c r="G1719" s="85">
        <f t="shared" si="72"/>
        <v>14994.370435001149</v>
      </c>
    </row>
    <row r="1720" spans="1:7" ht="14.25">
      <c r="A1720" s="83">
        <f t="shared" si="73"/>
        <v>108</v>
      </c>
      <c r="B1720" s="84" t="s">
        <v>1693</v>
      </c>
      <c r="C1720" s="84" t="s">
        <v>10</v>
      </c>
      <c r="D1720" s="84">
        <v>2</v>
      </c>
      <c r="E1720" s="84"/>
      <c r="F1720" s="85">
        <v>856.637196649963</v>
      </c>
      <c r="G1720" s="85">
        <f t="shared" si="72"/>
        <v>856.637196649963</v>
      </c>
    </row>
    <row r="1721" spans="1:7" ht="14.25">
      <c r="A1721" s="83">
        <f t="shared" si="73"/>
        <v>109</v>
      </c>
      <c r="B1721" s="84" t="s">
        <v>1694</v>
      </c>
      <c r="C1721" s="84" t="s">
        <v>27</v>
      </c>
      <c r="D1721" s="84">
        <v>234</v>
      </c>
      <c r="E1721" s="84"/>
      <c r="F1721" s="85">
        <v>10416.281984185734</v>
      </c>
      <c r="G1721" s="85">
        <f t="shared" si="72"/>
        <v>10416.281984185734</v>
      </c>
    </row>
    <row r="1722" spans="1:7" ht="14.25">
      <c r="A1722" s="83">
        <f t="shared" si="73"/>
        <v>110</v>
      </c>
      <c r="B1722" s="84" t="s">
        <v>1695</v>
      </c>
      <c r="C1722" s="84" t="s">
        <v>27</v>
      </c>
      <c r="D1722" s="84">
        <v>102</v>
      </c>
      <c r="E1722" s="84"/>
      <c r="F1722" s="85">
        <v>10312.848863755133</v>
      </c>
      <c r="G1722" s="85">
        <f t="shared" si="72"/>
        <v>10312.848863755133</v>
      </c>
    </row>
    <row r="1723" spans="1:7" ht="14.25">
      <c r="A1723" s="83">
        <f t="shared" si="73"/>
        <v>111</v>
      </c>
      <c r="B1723" s="84" t="s">
        <v>1696</v>
      </c>
      <c r="C1723" s="84" t="s">
        <v>10</v>
      </c>
      <c r="D1723" s="84">
        <v>4</v>
      </c>
      <c r="E1723" s="84"/>
      <c r="F1723" s="85">
        <v>8406.829920465581</v>
      </c>
      <c r="G1723" s="85">
        <f t="shared" si="72"/>
        <v>8406.829920465581</v>
      </c>
    </row>
    <row r="1724" spans="1:7" ht="14.25">
      <c r="A1724" s="83">
        <f t="shared" si="73"/>
        <v>112</v>
      </c>
      <c r="B1724" s="84" t="s">
        <v>1697</v>
      </c>
      <c r="C1724" s="84" t="s">
        <v>10</v>
      </c>
      <c r="D1724" s="84">
        <v>1</v>
      </c>
      <c r="E1724" s="84"/>
      <c r="F1724" s="85">
        <v>416.78667127545117</v>
      </c>
      <c r="G1724" s="85">
        <f t="shared" si="72"/>
        <v>416.78667127545117</v>
      </c>
    </row>
    <row r="1725" spans="1:7" ht="14.25">
      <c r="A1725" s="83">
        <f t="shared" si="73"/>
        <v>113</v>
      </c>
      <c r="B1725" s="84" t="s">
        <v>1698</v>
      </c>
      <c r="C1725" s="84" t="s">
        <v>10</v>
      </c>
      <c r="D1725" s="84">
        <v>20</v>
      </c>
      <c r="E1725" s="84"/>
      <c r="F1725" s="85">
        <v>37485.92608750287</v>
      </c>
      <c r="G1725" s="85">
        <f t="shared" si="72"/>
        <v>37485.92608750287</v>
      </c>
    </row>
    <row r="1726" spans="1:7" ht="14.25">
      <c r="A1726" s="83">
        <f t="shared" si="73"/>
        <v>114</v>
      </c>
      <c r="B1726" s="84" t="s">
        <v>1699</v>
      </c>
      <c r="C1726" s="84" t="s">
        <v>10</v>
      </c>
      <c r="D1726" s="84">
        <v>3</v>
      </c>
      <c r="E1726" s="84"/>
      <c r="F1726" s="85">
        <v>3231.24595927842</v>
      </c>
      <c r="G1726" s="85">
        <f t="shared" si="72"/>
        <v>3231.24595927842</v>
      </c>
    </row>
    <row r="1727" spans="1:7" ht="14.25">
      <c r="A1727" s="83">
        <f t="shared" si="73"/>
        <v>115</v>
      </c>
      <c r="B1727" s="84" t="s">
        <v>1700</v>
      </c>
      <c r="C1727" s="84" t="s">
        <v>10</v>
      </c>
      <c r="D1727" s="84">
        <v>1</v>
      </c>
      <c r="E1727" s="84"/>
      <c r="F1727" s="85">
        <v>428.3185983249815</v>
      </c>
      <c r="G1727" s="85">
        <f t="shared" si="72"/>
        <v>428.3185983249815</v>
      </c>
    </row>
    <row r="1728" spans="1:7" ht="14.25">
      <c r="A1728" s="83">
        <f t="shared" si="73"/>
        <v>116</v>
      </c>
      <c r="B1728" s="84" t="s">
        <v>1701</v>
      </c>
      <c r="C1728" s="84" t="s">
        <v>27</v>
      </c>
      <c r="D1728" s="84">
        <v>62</v>
      </c>
      <c r="E1728" s="84"/>
      <c r="F1728" s="85">
        <v>3140.2972322270375</v>
      </c>
      <c r="G1728" s="85">
        <f t="shared" si="72"/>
        <v>3140.2972322270375</v>
      </c>
    </row>
    <row r="1729" spans="1:7" ht="14.25">
      <c r="A1729" s="83">
        <f t="shared" si="73"/>
        <v>117</v>
      </c>
      <c r="B1729" s="84" t="s">
        <v>1702</v>
      </c>
      <c r="C1729" s="84" t="s">
        <v>10</v>
      </c>
      <c r="D1729" s="84">
        <v>2</v>
      </c>
      <c r="E1729" s="84"/>
      <c r="F1729" s="85">
        <v>4282.19415880733</v>
      </c>
      <c r="G1729" s="85">
        <f t="shared" si="72"/>
        <v>4282.19415880733</v>
      </c>
    </row>
    <row r="1730" spans="1:7" ht="14.25">
      <c r="A1730" s="83">
        <f t="shared" si="73"/>
        <v>118</v>
      </c>
      <c r="B1730" s="84" t="s">
        <v>1703</v>
      </c>
      <c r="C1730" s="84" t="s">
        <v>10</v>
      </c>
      <c r="D1730" s="84">
        <v>5</v>
      </c>
      <c r="E1730" s="84"/>
      <c r="F1730" s="85">
        <v>9371.481521875718</v>
      </c>
      <c r="G1730" s="85">
        <f t="shared" si="72"/>
        <v>9371.481521875718</v>
      </c>
    </row>
    <row r="1731" spans="1:7" ht="14.25">
      <c r="A1731" s="83">
        <f t="shared" si="73"/>
        <v>119</v>
      </c>
      <c r="B1731" s="84" t="s">
        <v>1704</v>
      </c>
      <c r="C1731" s="84" t="s">
        <v>10</v>
      </c>
      <c r="D1731" s="84">
        <v>2</v>
      </c>
      <c r="E1731" s="84"/>
      <c r="F1731" s="85">
        <v>694.3558259652402</v>
      </c>
      <c r="G1731" s="85">
        <f t="shared" si="72"/>
        <v>694.3558259652402</v>
      </c>
    </row>
    <row r="1732" spans="1:7" ht="14.25">
      <c r="A1732" s="83">
        <f t="shared" si="73"/>
        <v>120</v>
      </c>
      <c r="B1732" s="84" t="s">
        <v>1705</v>
      </c>
      <c r="C1732" s="84" t="s">
        <v>10</v>
      </c>
      <c r="D1732" s="84">
        <v>2</v>
      </c>
      <c r="E1732" s="84"/>
      <c r="F1732" s="85">
        <v>856.637196649963</v>
      </c>
      <c r="G1732" s="85">
        <f t="shared" si="72"/>
        <v>856.637196649963</v>
      </c>
    </row>
    <row r="1733" spans="1:7" ht="14.25">
      <c r="A1733" s="83">
        <f t="shared" si="73"/>
        <v>121</v>
      </c>
      <c r="B1733" s="84" t="s">
        <v>1706</v>
      </c>
      <c r="C1733" s="84" t="s">
        <v>27</v>
      </c>
      <c r="D1733" s="84">
        <v>1047</v>
      </c>
      <c r="E1733" s="84"/>
      <c r="F1733" s="85">
        <v>98761.44625917615</v>
      </c>
      <c r="G1733" s="85">
        <f t="shared" si="72"/>
        <v>98761.44625917615</v>
      </c>
    </row>
    <row r="1734" spans="1:7" ht="14.25">
      <c r="A1734" s="83">
        <f t="shared" si="73"/>
        <v>122</v>
      </c>
      <c r="B1734" s="84" t="s">
        <v>1707</v>
      </c>
      <c r="C1734" s="84" t="s">
        <v>27</v>
      </c>
      <c r="D1734" s="84">
        <v>3078</v>
      </c>
      <c r="E1734" s="84"/>
      <c r="F1734" s="85">
        <v>522629.0907092992</v>
      </c>
      <c r="G1734" s="85">
        <f t="shared" si="72"/>
        <v>522629.0907092992</v>
      </c>
    </row>
    <row r="1735" spans="1:7" ht="14.25">
      <c r="A1735" s="83">
        <f t="shared" si="73"/>
        <v>123</v>
      </c>
      <c r="B1735" s="84" t="s">
        <v>1708</v>
      </c>
      <c r="C1735" s="84" t="s">
        <v>10</v>
      </c>
      <c r="D1735" s="84">
        <v>49</v>
      </c>
      <c r="E1735" s="84"/>
      <c r="F1735" s="85">
        <v>102707.9</v>
      </c>
      <c r="G1735" s="85">
        <f t="shared" si="72"/>
        <v>102707.9</v>
      </c>
    </row>
    <row r="1736" spans="1:7" ht="14.25">
      <c r="A1736" s="83">
        <f t="shared" si="73"/>
        <v>124</v>
      </c>
      <c r="B1736" s="84" t="s">
        <v>1709</v>
      </c>
      <c r="C1736" s="84" t="s">
        <v>10</v>
      </c>
      <c r="D1736" s="84">
        <v>9</v>
      </c>
      <c r="E1736" s="84"/>
      <c r="F1736" s="85">
        <v>33303.47</v>
      </c>
      <c r="G1736" s="85">
        <f t="shared" si="72"/>
        <v>33303.47</v>
      </c>
    </row>
    <row r="1737" spans="1:7" ht="14.25">
      <c r="A1737" s="83">
        <f t="shared" si="73"/>
        <v>125</v>
      </c>
      <c r="B1737" s="84" t="s">
        <v>1710</v>
      </c>
      <c r="C1737" s="84" t="s">
        <v>10</v>
      </c>
      <c r="D1737" s="84">
        <v>7</v>
      </c>
      <c r="E1737" s="84"/>
      <c r="F1737" s="85">
        <v>2917.5066989281577</v>
      </c>
      <c r="G1737" s="85">
        <f t="shared" si="72"/>
        <v>2917.5066989281577</v>
      </c>
    </row>
    <row r="1738" spans="1:7" ht="14.25">
      <c r="A1738" s="83">
        <f t="shared" si="73"/>
        <v>126</v>
      </c>
      <c r="B1738" s="84" t="s">
        <v>1711</v>
      </c>
      <c r="C1738" s="84" t="s">
        <v>10</v>
      </c>
      <c r="D1738" s="84">
        <v>57</v>
      </c>
      <c r="E1738" s="84"/>
      <c r="F1738" s="85">
        <v>106834.8893493832</v>
      </c>
      <c r="G1738" s="85">
        <f t="shared" si="72"/>
        <v>106834.8893493832</v>
      </c>
    </row>
    <row r="1739" spans="1:7" ht="14.25">
      <c r="A1739" s="83">
        <f t="shared" si="73"/>
        <v>127</v>
      </c>
      <c r="B1739" s="84" t="s">
        <v>1712</v>
      </c>
      <c r="C1739" s="84" t="s">
        <v>10</v>
      </c>
      <c r="D1739" s="84">
        <v>9</v>
      </c>
      <c r="E1739" s="84"/>
      <c r="F1739" s="85">
        <v>9826.288130113104</v>
      </c>
      <c r="G1739" s="85">
        <f t="shared" si="72"/>
        <v>9826.288130113104</v>
      </c>
    </row>
    <row r="1740" spans="1:7" ht="14.25">
      <c r="A1740" s="83">
        <f t="shared" si="73"/>
        <v>128</v>
      </c>
      <c r="B1740" s="84" t="s">
        <v>1713</v>
      </c>
      <c r="C1740" s="84" t="s">
        <v>10</v>
      </c>
      <c r="D1740" s="84">
        <v>3</v>
      </c>
      <c r="E1740" s="84"/>
      <c r="F1740" s="85">
        <v>3275.429376704368</v>
      </c>
      <c r="G1740" s="85">
        <f t="shared" si="72"/>
        <v>3275.429376704368</v>
      </c>
    </row>
    <row r="1741" spans="1:7" ht="14.25">
      <c r="A1741" s="83">
        <f t="shared" si="73"/>
        <v>129</v>
      </c>
      <c r="B1741" s="84" t="s">
        <v>1714</v>
      </c>
      <c r="C1741" s="84" t="s">
        <v>10</v>
      </c>
      <c r="D1741" s="84">
        <v>42</v>
      </c>
      <c r="E1741" s="84"/>
      <c r="F1741" s="85">
        <v>45237.443429897874</v>
      </c>
      <c r="G1741" s="85">
        <f aca="true" t="shared" si="74" ref="G1741:G1772">E1741+F1741</f>
        <v>45237.443429897874</v>
      </c>
    </row>
    <row r="1742" spans="1:7" ht="14.25">
      <c r="A1742" s="83">
        <f aca="true" t="shared" si="75" ref="A1742:A1773">A1741+1</f>
        <v>130</v>
      </c>
      <c r="B1742" s="84" t="s">
        <v>1715</v>
      </c>
      <c r="C1742" s="84" t="s">
        <v>10</v>
      </c>
      <c r="D1742" s="84">
        <v>15</v>
      </c>
      <c r="E1742" s="84"/>
      <c r="F1742" s="85">
        <v>7281.416171524685</v>
      </c>
      <c r="G1742" s="85">
        <f t="shared" si="74"/>
        <v>7281.416171524685</v>
      </c>
    </row>
    <row r="1743" spans="1:7" ht="14.25">
      <c r="A1743" s="83">
        <f t="shared" si="75"/>
        <v>131</v>
      </c>
      <c r="B1743" s="84" t="s">
        <v>1716</v>
      </c>
      <c r="C1743" s="84" t="s">
        <v>10</v>
      </c>
      <c r="D1743" s="84">
        <v>1</v>
      </c>
      <c r="E1743" s="84"/>
      <c r="F1743" s="85">
        <v>6323.770314192419</v>
      </c>
      <c r="G1743" s="85">
        <f t="shared" si="74"/>
        <v>6323.770314192419</v>
      </c>
    </row>
    <row r="1744" spans="1:7" ht="14.25">
      <c r="A1744" s="83">
        <f t="shared" si="75"/>
        <v>132</v>
      </c>
      <c r="B1744" s="84" t="s">
        <v>1717</v>
      </c>
      <c r="C1744" s="84" t="s">
        <v>10</v>
      </c>
      <c r="D1744" s="84">
        <v>1</v>
      </c>
      <c r="E1744" s="84"/>
      <c r="F1744" s="85">
        <v>7997.119837871036</v>
      </c>
      <c r="G1744" s="85">
        <f t="shared" si="74"/>
        <v>7997.119837871036</v>
      </c>
    </row>
    <row r="1745" spans="1:7" ht="14.25">
      <c r="A1745" s="83">
        <f t="shared" si="75"/>
        <v>133</v>
      </c>
      <c r="B1745" s="84" t="s">
        <v>1718</v>
      </c>
      <c r="C1745" s="84" t="s">
        <v>27</v>
      </c>
      <c r="D1745" s="84">
        <v>2047</v>
      </c>
      <c r="E1745" s="84"/>
      <c r="F1745" s="85">
        <v>198381.88333014754</v>
      </c>
      <c r="G1745" s="85">
        <f t="shared" si="74"/>
        <v>198381.88333014754</v>
      </c>
    </row>
    <row r="1746" spans="1:7" ht="14.25">
      <c r="A1746" s="83">
        <f t="shared" si="75"/>
        <v>134</v>
      </c>
      <c r="B1746" s="84" t="s">
        <v>1719</v>
      </c>
      <c r="C1746" s="84" t="s">
        <v>27</v>
      </c>
      <c r="D1746" s="84">
        <v>170</v>
      </c>
      <c r="E1746" s="84"/>
      <c r="F1746" s="85">
        <v>19945.510822151955</v>
      </c>
      <c r="G1746" s="85">
        <f t="shared" si="74"/>
        <v>19945.510822151955</v>
      </c>
    </row>
    <row r="1747" spans="1:7" ht="14.25">
      <c r="A1747" s="83">
        <f t="shared" si="75"/>
        <v>135</v>
      </c>
      <c r="B1747" s="84" t="s">
        <v>1720</v>
      </c>
      <c r="C1747" s="84" t="s">
        <v>10</v>
      </c>
      <c r="D1747" s="84">
        <v>21</v>
      </c>
      <c r="E1747" s="84"/>
      <c r="F1747" s="85">
        <v>43860.12988743342</v>
      </c>
      <c r="G1747" s="85">
        <f t="shared" si="74"/>
        <v>43860.12988743342</v>
      </c>
    </row>
    <row r="1748" spans="1:7" ht="14.25">
      <c r="A1748" s="83">
        <f t="shared" si="75"/>
        <v>136</v>
      </c>
      <c r="B1748" s="84" t="s">
        <v>1721</v>
      </c>
      <c r="C1748" s="84" t="s">
        <v>10</v>
      </c>
      <c r="D1748" s="84">
        <v>6</v>
      </c>
      <c r="E1748" s="84"/>
      <c r="F1748" s="85">
        <v>21459.822083640323</v>
      </c>
      <c r="G1748" s="85">
        <f t="shared" si="74"/>
        <v>21459.822083640323</v>
      </c>
    </row>
    <row r="1749" spans="1:7" ht="14.25">
      <c r="A1749" s="83">
        <f t="shared" si="75"/>
        <v>137</v>
      </c>
      <c r="B1749" s="84" t="s">
        <v>1722</v>
      </c>
      <c r="C1749" s="84" t="s">
        <v>10</v>
      </c>
      <c r="D1749" s="84">
        <v>5</v>
      </c>
      <c r="E1749" s="84"/>
      <c r="F1749" s="85">
        <v>3662.1543214254457</v>
      </c>
      <c r="G1749" s="85">
        <f t="shared" si="74"/>
        <v>3662.1543214254457</v>
      </c>
    </row>
    <row r="1750" spans="1:7" ht="14.25">
      <c r="A1750" s="83">
        <f t="shared" si="75"/>
        <v>138</v>
      </c>
      <c r="B1750" s="84" t="s">
        <v>1723</v>
      </c>
      <c r="C1750" s="84" t="s">
        <v>10</v>
      </c>
      <c r="D1750" s="84">
        <v>1</v>
      </c>
      <c r="E1750" s="84"/>
      <c r="F1750" s="85">
        <v>1091.8097922347893</v>
      </c>
      <c r="G1750" s="85">
        <f t="shared" si="74"/>
        <v>1091.8097922347893</v>
      </c>
    </row>
    <row r="1751" spans="1:7" ht="14.25">
      <c r="A1751" s="83">
        <f t="shared" si="75"/>
        <v>139</v>
      </c>
      <c r="B1751" s="84" t="s">
        <v>1724</v>
      </c>
      <c r="C1751" s="84" t="s">
        <v>10</v>
      </c>
      <c r="D1751" s="84">
        <v>21</v>
      </c>
      <c r="E1751" s="84"/>
      <c r="F1751" s="85">
        <v>22618.721714948937</v>
      </c>
      <c r="G1751" s="85">
        <f t="shared" si="74"/>
        <v>22618.721714948937</v>
      </c>
    </row>
    <row r="1752" spans="1:7" ht="14.25">
      <c r="A1752" s="83">
        <f t="shared" si="75"/>
        <v>140</v>
      </c>
      <c r="B1752" s="84" t="s">
        <v>1725</v>
      </c>
      <c r="C1752" s="84" t="s">
        <v>10</v>
      </c>
      <c r="D1752" s="84">
        <v>6</v>
      </c>
      <c r="E1752" s="84"/>
      <c r="F1752" s="85">
        <v>2569.9115899498893</v>
      </c>
      <c r="G1752" s="85">
        <f t="shared" si="74"/>
        <v>2569.9115899498893</v>
      </c>
    </row>
    <row r="1753" spans="1:7" ht="14.25">
      <c r="A1753" s="83">
        <f t="shared" si="75"/>
        <v>141</v>
      </c>
      <c r="B1753" s="84" t="s">
        <v>1726</v>
      </c>
      <c r="C1753" s="84" t="s">
        <v>27</v>
      </c>
      <c r="D1753" s="84">
        <v>366</v>
      </c>
      <c r="E1753" s="84"/>
      <c r="F1753" s="85">
        <v>35475.36412500185</v>
      </c>
      <c r="G1753" s="85">
        <f t="shared" si="74"/>
        <v>35475.36412500185</v>
      </c>
    </row>
    <row r="1754" spans="1:7" ht="14.25">
      <c r="A1754" s="83">
        <f t="shared" si="75"/>
        <v>142</v>
      </c>
      <c r="B1754" s="84" t="s">
        <v>1727</v>
      </c>
      <c r="C1754" s="84" t="s">
        <v>10</v>
      </c>
      <c r="D1754" s="84">
        <v>3</v>
      </c>
      <c r="E1754" s="84"/>
      <c r="F1754" s="85">
        <v>6265.732841061915</v>
      </c>
      <c r="G1754" s="85">
        <f t="shared" si="74"/>
        <v>6265.732841061915</v>
      </c>
    </row>
    <row r="1755" spans="1:7" ht="14.25">
      <c r="A1755" s="83">
        <f t="shared" si="75"/>
        <v>143</v>
      </c>
      <c r="B1755" s="84" t="s">
        <v>1728</v>
      </c>
      <c r="C1755" s="84" t="s">
        <v>10</v>
      </c>
      <c r="D1755" s="84">
        <v>2</v>
      </c>
      <c r="E1755" s="84"/>
      <c r="F1755" s="85">
        <v>7153.274027880109</v>
      </c>
      <c r="G1755" s="85">
        <f t="shared" si="74"/>
        <v>7153.274027880109</v>
      </c>
    </row>
    <row r="1756" spans="1:7" ht="14.25">
      <c r="A1756" s="83">
        <f t="shared" si="75"/>
        <v>144</v>
      </c>
      <c r="B1756" s="84" t="s">
        <v>1729</v>
      </c>
      <c r="C1756" s="84" t="s">
        <v>10</v>
      </c>
      <c r="D1756" s="84">
        <v>2</v>
      </c>
      <c r="E1756" s="84"/>
      <c r="F1756" s="85">
        <v>1464.8617285701785</v>
      </c>
      <c r="G1756" s="85">
        <f t="shared" si="74"/>
        <v>1464.8617285701785</v>
      </c>
    </row>
    <row r="1757" spans="1:7" ht="14.25">
      <c r="A1757" s="83">
        <f t="shared" si="75"/>
        <v>145</v>
      </c>
      <c r="B1757" s="84" t="s">
        <v>1730</v>
      </c>
      <c r="C1757" s="84" t="s">
        <v>10</v>
      </c>
      <c r="D1757" s="84">
        <v>4</v>
      </c>
      <c r="E1757" s="84"/>
      <c r="F1757" s="85">
        <v>7497.185217500574</v>
      </c>
      <c r="G1757" s="85">
        <f t="shared" si="74"/>
        <v>7497.185217500574</v>
      </c>
    </row>
    <row r="1758" spans="1:7" ht="14.25">
      <c r="A1758" s="83">
        <f t="shared" si="75"/>
        <v>146</v>
      </c>
      <c r="B1758" s="84" t="s">
        <v>1731</v>
      </c>
      <c r="C1758" s="84" t="s">
        <v>10</v>
      </c>
      <c r="D1758" s="84">
        <v>3</v>
      </c>
      <c r="E1758" s="84"/>
      <c r="F1758" s="85">
        <v>3231.24595927842</v>
      </c>
      <c r="G1758" s="85">
        <f t="shared" si="74"/>
        <v>3231.24595927842</v>
      </c>
    </row>
    <row r="1759" spans="1:7" ht="14.25">
      <c r="A1759" s="83">
        <f t="shared" si="75"/>
        <v>147</v>
      </c>
      <c r="B1759" s="84" t="s">
        <v>1732</v>
      </c>
      <c r="C1759" s="84" t="s">
        <v>10</v>
      </c>
      <c r="D1759" s="84">
        <v>2</v>
      </c>
      <c r="E1759" s="84"/>
      <c r="F1759" s="85">
        <v>856.637196649963</v>
      </c>
      <c r="G1759" s="85">
        <f t="shared" si="74"/>
        <v>856.637196649963</v>
      </c>
    </row>
    <row r="1760" spans="1:7" ht="14.25">
      <c r="A1760" s="83">
        <f t="shared" si="75"/>
        <v>148</v>
      </c>
      <c r="B1760" s="84" t="s">
        <v>1733</v>
      </c>
      <c r="C1760" s="84" t="s">
        <v>27</v>
      </c>
      <c r="D1760" s="84">
        <v>844</v>
      </c>
      <c r="E1760" s="84"/>
      <c r="F1760" s="85">
        <v>51468.31285464417</v>
      </c>
      <c r="G1760" s="85">
        <f t="shared" si="74"/>
        <v>51468.31285464417</v>
      </c>
    </row>
    <row r="1761" spans="1:7" ht="14.25">
      <c r="A1761" s="83">
        <f t="shared" si="75"/>
        <v>149</v>
      </c>
      <c r="B1761" s="84" t="s">
        <v>1734</v>
      </c>
      <c r="C1761" s="84" t="s">
        <v>10</v>
      </c>
      <c r="D1761" s="84">
        <v>11</v>
      </c>
      <c r="E1761" s="84"/>
      <c r="F1761" s="85">
        <v>23079.39268199308</v>
      </c>
      <c r="G1761" s="85">
        <f t="shared" si="74"/>
        <v>23079.39268199308</v>
      </c>
    </row>
    <row r="1762" spans="1:7" ht="14.25">
      <c r="A1762" s="83">
        <f t="shared" si="75"/>
        <v>150</v>
      </c>
      <c r="B1762" s="84" t="s">
        <v>1735</v>
      </c>
      <c r="C1762" s="84" t="s">
        <v>10</v>
      </c>
      <c r="D1762" s="84">
        <v>2</v>
      </c>
      <c r="E1762" s="84"/>
      <c r="F1762" s="85">
        <v>833.5733425509023</v>
      </c>
      <c r="G1762" s="85">
        <f t="shared" si="74"/>
        <v>833.5733425509023</v>
      </c>
    </row>
    <row r="1763" spans="1:7" ht="14.25">
      <c r="A1763" s="83">
        <f t="shared" si="75"/>
        <v>151</v>
      </c>
      <c r="B1763" s="84" t="s">
        <v>1736</v>
      </c>
      <c r="C1763" s="84" t="s">
        <v>10</v>
      </c>
      <c r="D1763" s="84">
        <v>14</v>
      </c>
      <c r="E1763" s="84"/>
      <c r="F1763" s="85">
        <v>26238.329916440787</v>
      </c>
      <c r="G1763" s="85">
        <f t="shared" si="74"/>
        <v>26238.329916440787</v>
      </c>
    </row>
    <row r="1764" spans="1:7" ht="14.25">
      <c r="A1764" s="83">
        <f t="shared" si="75"/>
        <v>152</v>
      </c>
      <c r="B1764" s="84" t="s">
        <v>1737</v>
      </c>
      <c r="C1764" s="84" t="s">
        <v>10</v>
      </c>
      <c r="D1764" s="84">
        <v>9</v>
      </c>
      <c r="E1764" s="84"/>
      <c r="F1764" s="85">
        <v>9693.737877835258</v>
      </c>
      <c r="G1764" s="85">
        <f t="shared" si="74"/>
        <v>9693.737877835258</v>
      </c>
    </row>
    <row r="1765" spans="1:7" ht="14.25">
      <c r="A1765" s="83">
        <f t="shared" si="75"/>
        <v>153</v>
      </c>
      <c r="B1765" s="84" t="s">
        <v>1738</v>
      </c>
      <c r="C1765" s="84" t="s">
        <v>10</v>
      </c>
      <c r="D1765" s="84">
        <v>2</v>
      </c>
      <c r="E1765" s="84"/>
      <c r="F1765" s="85">
        <v>856.637196649963</v>
      </c>
      <c r="G1765" s="85">
        <f t="shared" si="74"/>
        <v>856.637196649963</v>
      </c>
    </row>
    <row r="1766" spans="1:7" ht="14.25">
      <c r="A1766" s="83">
        <f t="shared" si="75"/>
        <v>154</v>
      </c>
      <c r="B1766" s="84" t="s">
        <v>1739</v>
      </c>
      <c r="C1766" s="84" t="s">
        <v>27</v>
      </c>
      <c r="D1766" s="84">
        <v>258</v>
      </c>
      <c r="E1766" s="84"/>
      <c r="F1766" s="85">
        <v>58875.17120327556</v>
      </c>
      <c r="G1766" s="85">
        <f t="shared" si="74"/>
        <v>58875.17120327556</v>
      </c>
    </row>
    <row r="1767" spans="1:7" ht="14.25">
      <c r="A1767" s="83">
        <f t="shared" si="75"/>
        <v>155</v>
      </c>
      <c r="B1767" s="84" t="s">
        <v>1740</v>
      </c>
      <c r="C1767" s="84" t="s">
        <v>10</v>
      </c>
      <c r="D1767" s="84">
        <v>3</v>
      </c>
      <c r="E1767" s="84"/>
      <c r="F1767" s="85">
        <v>6318.252306778275</v>
      </c>
      <c r="G1767" s="85">
        <f t="shared" si="74"/>
        <v>6318.252306778275</v>
      </c>
    </row>
    <row r="1768" spans="1:7" ht="14.25">
      <c r="A1768" s="83">
        <f t="shared" si="75"/>
        <v>156</v>
      </c>
      <c r="B1768" s="84" t="s">
        <v>1741</v>
      </c>
      <c r="C1768" s="84" t="s">
        <v>10</v>
      </c>
      <c r="D1768" s="84">
        <v>1</v>
      </c>
      <c r="E1768" s="84"/>
      <c r="F1768" s="85">
        <v>416.78667127545117</v>
      </c>
      <c r="G1768" s="85">
        <f t="shared" si="74"/>
        <v>416.78667127545117</v>
      </c>
    </row>
    <row r="1769" spans="1:7" ht="14.25">
      <c r="A1769" s="83">
        <f t="shared" si="75"/>
        <v>157</v>
      </c>
      <c r="B1769" s="84" t="s">
        <v>1742</v>
      </c>
      <c r="C1769" s="84" t="s">
        <v>10</v>
      </c>
      <c r="D1769" s="84">
        <v>1</v>
      </c>
      <c r="E1769" s="84"/>
      <c r="F1769" s="85">
        <v>1874.2963043751436</v>
      </c>
      <c r="G1769" s="85">
        <f t="shared" si="74"/>
        <v>1874.2963043751436</v>
      </c>
    </row>
    <row r="1770" spans="1:7" ht="14.25">
      <c r="A1770" s="83">
        <f t="shared" si="75"/>
        <v>158</v>
      </c>
      <c r="B1770" s="84" t="s">
        <v>1743</v>
      </c>
      <c r="C1770" s="84" t="s">
        <v>10</v>
      </c>
      <c r="D1770" s="84">
        <v>2</v>
      </c>
      <c r="E1770" s="84"/>
      <c r="F1770" s="85">
        <v>2154.163972852279</v>
      </c>
      <c r="G1770" s="85">
        <f t="shared" si="74"/>
        <v>2154.163972852279</v>
      </c>
    </row>
    <row r="1771" spans="1:7" ht="14.25">
      <c r="A1771" s="83">
        <f t="shared" si="75"/>
        <v>159</v>
      </c>
      <c r="B1771" s="84" t="s">
        <v>1744</v>
      </c>
      <c r="C1771" s="84" t="s">
        <v>10</v>
      </c>
      <c r="D1771" s="84">
        <v>1</v>
      </c>
      <c r="E1771" s="84"/>
      <c r="F1771" s="85">
        <v>428.3185983249815</v>
      </c>
      <c r="G1771" s="85">
        <f t="shared" si="74"/>
        <v>428.3185983249815</v>
      </c>
    </row>
    <row r="1772" spans="1:7" ht="25.5">
      <c r="A1772" s="83">
        <f t="shared" si="75"/>
        <v>160</v>
      </c>
      <c r="B1772" s="90" t="s">
        <v>1745</v>
      </c>
      <c r="C1772" s="84" t="s">
        <v>10</v>
      </c>
      <c r="D1772" s="84">
        <v>1</v>
      </c>
      <c r="E1772" s="84"/>
      <c r="F1772" s="85">
        <v>32373.76378927685</v>
      </c>
      <c r="G1772" s="85">
        <f t="shared" si="74"/>
        <v>32373.76378927685</v>
      </c>
    </row>
    <row r="1773" spans="1:7" ht="25.5">
      <c r="A1773" s="83">
        <f t="shared" si="75"/>
        <v>161</v>
      </c>
      <c r="B1773" s="93" t="s">
        <v>1746</v>
      </c>
      <c r="C1773" s="84" t="s">
        <v>10</v>
      </c>
      <c r="D1773" s="84">
        <v>1</v>
      </c>
      <c r="E1773" s="84"/>
      <c r="F1773" s="85">
        <v>20565.912754171575</v>
      </c>
      <c r="G1773" s="85">
        <f>E1773+F1773</f>
        <v>20565.912754171575</v>
      </c>
    </row>
    <row r="1774" spans="1:7" ht="25.5">
      <c r="A1774" s="83">
        <f aca="true" t="shared" si="76" ref="A1774:A1781">A1773+1</f>
        <v>162</v>
      </c>
      <c r="B1774" s="93" t="s">
        <v>1747</v>
      </c>
      <c r="C1774" s="84" t="s">
        <v>10</v>
      </c>
      <c r="D1774" s="84">
        <v>1</v>
      </c>
      <c r="E1774" s="84"/>
      <c r="F1774" s="85">
        <v>40626.065887278724</v>
      </c>
      <c r="G1774" s="85">
        <f>E1774+F1774</f>
        <v>40626.065887278724</v>
      </c>
    </row>
    <row r="1775" spans="1:7" ht="25.5">
      <c r="A1775" s="83">
        <f t="shared" si="76"/>
        <v>163</v>
      </c>
      <c r="B1775" s="93" t="s">
        <v>1748</v>
      </c>
      <c r="C1775" s="84" t="s">
        <v>10</v>
      </c>
      <c r="D1775" s="84">
        <v>1</v>
      </c>
      <c r="E1775" s="84"/>
      <c r="F1775" s="85">
        <v>29889.267175719084</v>
      </c>
      <c r="G1775" s="85">
        <f>E1775+F1775</f>
        <v>29889.267175719084</v>
      </c>
    </row>
    <row r="1776" spans="1:7" ht="25.5">
      <c r="A1776" s="83">
        <f t="shared" si="76"/>
        <v>164</v>
      </c>
      <c r="B1776" s="93" t="s">
        <v>1749</v>
      </c>
      <c r="C1776" s="84" t="s">
        <v>10</v>
      </c>
      <c r="D1776" s="84">
        <v>1</v>
      </c>
      <c r="E1776" s="84"/>
      <c r="F1776" s="85">
        <v>226750.0224192418</v>
      </c>
      <c r="G1776" s="85">
        <f>E1776+F1776</f>
        <v>226750.0224192418</v>
      </c>
    </row>
    <row r="1777" spans="1:7" ht="14.25">
      <c r="A1777" s="83">
        <f t="shared" si="76"/>
        <v>165</v>
      </c>
      <c r="B1777" s="93" t="s">
        <v>1750</v>
      </c>
      <c r="C1777" s="84" t="s">
        <v>10</v>
      </c>
      <c r="D1777" s="84">
        <v>1</v>
      </c>
      <c r="E1777" s="84"/>
      <c r="F1777" s="85">
        <v>34410.85311980308</v>
      </c>
      <c r="G1777" s="85">
        <f>E1777+F1777</f>
        <v>34410.85311980308</v>
      </c>
    </row>
    <row r="1778" spans="1:7" ht="14.25">
      <c r="A1778" s="83">
        <f t="shared" si="76"/>
        <v>166</v>
      </c>
      <c r="B1778" s="84" t="s">
        <v>1751</v>
      </c>
      <c r="C1778" s="84" t="s">
        <v>10</v>
      </c>
      <c r="D1778" s="84">
        <v>1</v>
      </c>
      <c r="E1778" s="84"/>
      <c r="F1778" s="85">
        <v>9433.39970492801</v>
      </c>
      <c r="G1778" s="85">
        <f>E1778+F1778</f>
        <v>9433.39970492801</v>
      </c>
    </row>
    <row r="1779" spans="1:7" ht="14.25">
      <c r="A1779" s="83">
        <f t="shared" si="76"/>
        <v>167</v>
      </c>
      <c r="B1779" s="84" t="s">
        <v>1752</v>
      </c>
      <c r="C1779" s="84" t="s">
        <v>10</v>
      </c>
      <c r="D1779" s="84">
        <v>1</v>
      </c>
      <c r="E1779" s="84"/>
      <c r="F1779" s="85">
        <v>85629.50959335311</v>
      </c>
      <c r="G1779" s="85">
        <f>E1779+F1779</f>
        <v>85629.50959335311</v>
      </c>
    </row>
    <row r="1780" spans="1:7" ht="25.5">
      <c r="A1780" s="83">
        <f t="shared" si="76"/>
        <v>168</v>
      </c>
      <c r="B1780" s="93" t="s">
        <v>1753</v>
      </c>
      <c r="C1780" s="84" t="s">
        <v>10</v>
      </c>
      <c r="D1780" s="84">
        <v>1</v>
      </c>
      <c r="E1780" s="84"/>
      <c r="F1780" s="85">
        <v>143578.39548357308</v>
      </c>
      <c r="G1780" s="85">
        <f>E1780+F1780</f>
        <v>143578.39548357308</v>
      </c>
    </row>
    <row r="1781" spans="1:7" ht="38.25">
      <c r="A1781" s="83">
        <f t="shared" si="76"/>
        <v>169</v>
      </c>
      <c r="B1781" s="93" t="s">
        <v>1754</v>
      </c>
      <c r="C1781" s="84" t="s">
        <v>10</v>
      </c>
      <c r="D1781" s="84">
        <v>1</v>
      </c>
      <c r="E1781" s="84"/>
      <c r="F1781" s="85">
        <v>45727.286630147166</v>
      </c>
      <c r="G1781" s="85">
        <f>E1781+F1781</f>
        <v>45727.286630147166</v>
      </c>
    </row>
    <row r="1782" spans="1:7" ht="14.25">
      <c r="A1782" s="76"/>
      <c r="B1782" s="77"/>
      <c r="C1782" s="77"/>
      <c r="D1782" s="77"/>
      <c r="E1782" s="77"/>
      <c r="F1782" s="91">
        <f>SUM(F1613:F1781)</f>
        <v>4401964.797142762</v>
      </c>
      <c r="G1782" s="79"/>
    </row>
    <row r="1783" spans="1:7" ht="14.25">
      <c r="A1783" s="76"/>
      <c r="B1783" s="77"/>
      <c r="C1783" s="77"/>
      <c r="D1783" s="77"/>
      <c r="E1783" s="77"/>
      <c r="F1783" s="79"/>
      <c r="G1783" s="79"/>
    </row>
    <row r="1784" spans="1:7" ht="14.25">
      <c r="A1784" s="76"/>
      <c r="B1784" s="78" t="s">
        <v>1755</v>
      </c>
      <c r="C1784" s="92"/>
      <c r="D1784" s="92"/>
      <c r="E1784" s="81"/>
      <c r="F1784" s="79"/>
      <c r="G1784" s="79"/>
    </row>
    <row r="1785" spans="1:7" ht="14.25">
      <c r="A1785" s="83">
        <v>1</v>
      </c>
      <c r="B1785" s="84" t="s">
        <v>1756</v>
      </c>
      <c r="C1785" s="84" t="s">
        <v>27</v>
      </c>
      <c r="D1785" s="84">
        <v>308</v>
      </c>
      <c r="E1785" s="84"/>
      <c r="F1785" s="85">
        <v>23657.43741302053</v>
      </c>
      <c r="G1785" s="85">
        <f aca="true" t="shared" si="77" ref="G1785:G1848">E1785+F1785</f>
        <v>23657.43741302053</v>
      </c>
    </row>
    <row r="1786" spans="1:7" ht="14.25">
      <c r="A1786" s="83">
        <f aca="true" t="shared" si="78" ref="A1786:A1849">A1785+1</f>
        <v>2</v>
      </c>
      <c r="B1786" s="84" t="s">
        <v>1757</v>
      </c>
      <c r="C1786" s="84" t="s">
        <v>27</v>
      </c>
      <c r="D1786" s="84">
        <v>271</v>
      </c>
      <c r="E1786" s="84"/>
      <c r="F1786" s="85">
        <v>21611.547608472883</v>
      </c>
      <c r="G1786" s="85">
        <f t="shared" si="77"/>
        <v>21611.547608472883</v>
      </c>
    </row>
    <row r="1787" spans="1:7" ht="14.25">
      <c r="A1787" s="83">
        <f t="shared" si="78"/>
        <v>3</v>
      </c>
      <c r="B1787" s="84" t="s">
        <v>1758</v>
      </c>
      <c r="C1787" s="84" t="s">
        <v>10</v>
      </c>
      <c r="D1787" s="84">
        <v>9</v>
      </c>
      <c r="E1787" s="84"/>
      <c r="F1787" s="85">
        <v>18902.237454618466</v>
      </c>
      <c r="G1787" s="85">
        <f t="shared" si="77"/>
        <v>18902.237454618466</v>
      </c>
    </row>
    <row r="1788" spans="1:7" ht="14.25">
      <c r="A1788" s="83">
        <f t="shared" si="78"/>
        <v>4</v>
      </c>
      <c r="B1788" s="84" t="s">
        <v>1759</v>
      </c>
      <c r="C1788" s="84" t="s">
        <v>10</v>
      </c>
      <c r="D1788" s="84">
        <v>1</v>
      </c>
      <c r="E1788" s="84"/>
      <c r="F1788" s="85">
        <v>6323.770314192419</v>
      </c>
      <c r="G1788" s="85">
        <f t="shared" si="77"/>
        <v>6323.770314192419</v>
      </c>
    </row>
    <row r="1789" spans="1:7" ht="14.25">
      <c r="A1789" s="83">
        <f t="shared" si="78"/>
        <v>5</v>
      </c>
      <c r="B1789" s="84" t="s">
        <v>1760</v>
      </c>
      <c r="C1789" s="84" t="s">
        <v>10</v>
      </c>
      <c r="D1789" s="84">
        <v>2</v>
      </c>
      <c r="E1789" s="84"/>
      <c r="F1789" s="85">
        <v>833.5733425509023</v>
      </c>
      <c r="G1789" s="85">
        <f t="shared" si="77"/>
        <v>833.5733425509023</v>
      </c>
    </row>
    <row r="1790" spans="1:7" ht="14.25">
      <c r="A1790" s="83">
        <f t="shared" si="78"/>
        <v>6</v>
      </c>
      <c r="B1790" s="84" t="s">
        <v>1761</v>
      </c>
      <c r="C1790" s="84" t="s">
        <v>10</v>
      </c>
      <c r="D1790" s="84">
        <v>3</v>
      </c>
      <c r="E1790" s="84"/>
      <c r="F1790" s="85">
        <v>2197.2925928552672</v>
      </c>
      <c r="G1790" s="85">
        <f t="shared" si="77"/>
        <v>2197.2925928552672</v>
      </c>
    </row>
    <row r="1791" spans="1:7" ht="14.25">
      <c r="A1791" s="83">
        <f t="shared" si="78"/>
        <v>7</v>
      </c>
      <c r="B1791" s="84" t="s">
        <v>1762</v>
      </c>
      <c r="C1791" s="84" t="s">
        <v>10</v>
      </c>
      <c r="D1791" s="84">
        <v>1</v>
      </c>
      <c r="E1791" s="84"/>
      <c r="F1791" s="85">
        <v>5682.248818845915</v>
      </c>
      <c r="G1791" s="85">
        <f t="shared" si="77"/>
        <v>5682.248818845915</v>
      </c>
    </row>
    <row r="1792" spans="1:7" ht="14.25">
      <c r="A1792" s="83">
        <f t="shared" si="78"/>
        <v>8</v>
      </c>
      <c r="B1792" s="84" t="s">
        <v>1763</v>
      </c>
      <c r="C1792" s="84" t="s">
        <v>10</v>
      </c>
      <c r="D1792" s="84">
        <v>7</v>
      </c>
      <c r="E1792" s="84"/>
      <c r="F1792" s="85">
        <v>7539.573904982978</v>
      </c>
      <c r="G1792" s="85">
        <f t="shared" si="77"/>
        <v>7539.573904982978</v>
      </c>
    </row>
    <row r="1793" spans="1:7" ht="14.25">
      <c r="A1793" s="83">
        <f t="shared" si="78"/>
        <v>9</v>
      </c>
      <c r="B1793" s="84" t="s">
        <v>1764</v>
      </c>
      <c r="C1793" s="84" t="s">
        <v>10</v>
      </c>
      <c r="D1793" s="84">
        <v>3</v>
      </c>
      <c r="E1793" s="84"/>
      <c r="F1793" s="85">
        <v>1284.9557949749446</v>
      </c>
      <c r="G1793" s="85">
        <f t="shared" si="77"/>
        <v>1284.9557949749446</v>
      </c>
    </row>
    <row r="1794" spans="1:7" ht="14.25">
      <c r="A1794" s="83">
        <f t="shared" si="78"/>
        <v>10</v>
      </c>
      <c r="B1794" s="84" t="s">
        <v>1765</v>
      </c>
      <c r="C1794" s="84" t="s">
        <v>27</v>
      </c>
      <c r="D1794" s="84">
        <v>795</v>
      </c>
      <c r="E1794" s="84"/>
      <c r="F1794" s="85">
        <v>49046.60817424279</v>
      </c>
      <c r="G1794" s="85">
        <f t="shared" si="77"/>
        <v>49046.60817424279</v>
      </c>
    </row>
    <row r="1795" spans="1:7" ht="14.25">
      <c r="A1795" s="83">
        <f t="shared" si="78"/>
        <v>11</v>
      </c>
      <c r="B1795" s="84" t="s">
        <v>1766</v>
      </c>
      <c r="C1795" s="84" t="s">
        <v>10</v>
      </c>
      <c r="D1795" s="84">
        <v>12</v>
      </c>
      <c r="E1795" s="84"/>
      <c r="F1795" s="85">
        <v>25273.0092271131</v>
      </c>
      <c r="G1795" s="85">
        <f t="shared" si="77"/>
        <v>25273.0092271131</v>
      </c>
    </row>
    <row r="1796" spans="1:7" ht="14.25">
      <c r="A1796" s="83">
        <f t="shared" si="78"/>
        <v>12</v>
      </c>
      <c r="B1796" s="84" t="s">
        <v>1767</v>
      </c>
      <c r="C1796" s="84" t="s">
        <v>10</v>
      </c>
      <c r="D1796" s="84">
        <v>4</v>
      </c>
      <c r="E1796" s="84"/>
      <c r="F1796" s="85">
        <v>1667.1466851018047</v>
      </c>
      <c r="G1796" s="85">
        <f t="shared" si="77"/>
        <v>1667.1466851018047</v>
      </c>
    </row>
    <row r="1797" spans="1:7" ht="14.25">
      <c r="A1797" s="83">
        <f t="shared" si="78"/>
        <v>13</v>
      </c>
      <c r="B1797" s="84" t="s">
        <v>1768</v>
      </c>
      <c r="C1797" s="84" t="s">
        <v>10</v>
      </c>
      <c r="D1797" s="84">
        <v>16</v>
      </c>
      <c r="E1797" s="84"/>
      <c r="F1797" s="85">
        <v>30283.958202470276</v>
      </c>
      <c r="G1797" s="85">
        <f t="shared" si="77"/>
        <v>30283.958202470276</v>
      </c>
    </row>
    <row r="1798" spans="1:7" ht="14.25">
      <c r="A1798" s="83">
        <f t="shared" si="78"/>
        <v>14</v>
      </c>
      <c r="B1798" s="84" t="s">
        <v>1769</v>
      </c>
      <c r="C1798" s="84" t="s">
        <v>10</v>
      </c>
      <c r="D1798" s="84">
        <v>8</v>
      </c>
      <c r="E1798" s="84"/>
      <c r="F1798" s="85">
        <v>8616.655891409117</v>
      </c>
      <c r="G1798" s="85">
        <f t="shared" si="77"/>
        <v>8616.655891409117</v>
      </c>
    </row>
    <row r="1799" spans="1:7" ht="14.25">
      <c r="A1799" s="83">
        <f t="shared" si="78"/>
        <v>15</v>
      </c>
      <c r="B1799" s="84" t="s">
        <v>1770</v>
      </c>
      <c r="C1799" s="84" t="s">
        <v>10</v>
      </c>
      <c r="D1799" s="84">
        <v>4</v>
      </c>
      <c r="E1799" s="84"/>
      <c r="F1799" s="85">
        <v>1713.274393299926</v>
      </c>
      <c r="G1799" s="85">
        <f t="shared" si="77"/>
        <v>1713.274393299926</v>
      </c>
    </row>
    <row r="1800" spans="1:7" ht="14.25">
      <c r="A1800" s="83">
        <f t="shared" si="78"/>
        <v>16</v>
      </c>
      <c r="B1800" s="84" t="s">
        <v>1771</v>
      </c>
      <c r="C1800" s="84" t="s">
        <v>27</v>
      </c>
      <c r="D1800" s="84">
        <v>196</v>
      </c>
      <c r="E1800" s="84"/>
      <c r="F1800" s="85">
        <v>18997.735979509183</v>
      </c>
      <c r="G1800" s="85">
        <f t="shared" si="77"/>
        <v>18997.735979509183</v>
      </c>
    </row>
    <row r="1801" spans="1:7" ht="14.25">
      <c r="A1801" s="83">
        <f t="shared" si="78"/>
        <v>17</v>
      </c>
      <c r="B1801" s="84" t="s">
        <v>1772</v>
      </c>
      <c r="C1801" s="84" t="s">
        <v>10</v>
      </c>
      <c r="D1801" s="84">
        <v>2</v>
      </c>
      <c r="E1801" s="84"/>
      <c r="F1801" s="85">
        <v>4177.155227374611</v>
      </c>
      <c r="G1801" s="85">
        <f t="shared" si="77"/>
        <v>4177.155227374611</v>
      </c>
    </row>
    <row r="1802" spans="1:7" ht="14.25">
      <c r="A1802" s="83">
        <f t="shared" si="78"/>
        <v>18</v>
      </c>
      <c r="B1802" s="84" t="s">
        <v>1773</v>
      </c>
      <c r="C1802" s="84" t="s">
        <v>10</v>
      </c>
      <c r="D1802" s="84">
        <v>2</v>
      </c>
      <c r="E1802" s="84"/>
      <c r="F1802" s="85">
        <v>7153.274027880109</v>
      </c>
      <c r="G1802" s="85">
        <f t="shared" si="77"/>
        <v>7153.274027880109</v>
      </c>
    </row>
    <row r="1803" spans="1:7" ht="14.25">
      <c r="A1803" s="83">
        <f t="shared" si="78"/>
        <v>19</v>
      </c>
      <c r="B1803" s="84" t="s">
        <v>1774</v>
      </c>
      <c r="C1803" s="84" t="s">
        <v>10</v>
      </c>
      <c r="D1803" s="84">
        <v>2</v>
      </c>
      <c r="E1803" s="84"/>
      <c r="F1803" s="85">
        <v>1464.8617285701785</v>
      </c>
      <c r="G1803" s="85">
        <f t="shared" si="77"/>
        <v>1464.8617285701785</v>
      </c>
    </row>
    <row r="1804" spans="1:7" ht="14.25">
      <c r="A1804" s="83">
        <f t="shared" si="78"/>
        <v>20</v>
      </c>
      <c r="B1804" s="84" t="s">
        <v>1775</v>
      </c>
      <c r="C1804" s="84" t="s">
        <v>10</v>
      </c>
      <c r="D1804" s="84">
        <v>1</v>
      </c>
      <c r="E1804" s="84"/>
      <c r="F1804" s="85">
        <v>1892.7473876543922</v>
      </c>
      <c r="G1804" s="85">
        <f t="shared" si="77"/>
        <v>1892.7473876543922</v>
      </c>
    </row>
    <row r="1805" spans="1:7" ht="14.25">
      <c r="A1805" s="83">
        <f t="shared" si="78"/>
        <v>21</v>
      </c>
      <c r="B1805" s="84" t="s">
        <v>1776</v>
      </c>
      <c r="C1805" s="84" t="s">
        <v>10</v>
      </c>
      <c r="D1805" s="84">
        <v>2</v>
      </c>
      <c r="E1805" s="84"/>
      <c r="F1805" s="85">
        <v>2154.163972852279</v>
      </c>
      <c r="G1805" s="85">
        <f t="shared" si="77"/>
        <v>2154.163972852279</v>
      </c>
    </row>
    <row r="1806" spans="1:7" ht="14.25">
      <c r="A1806" s="83">
        <f t="shared" si="78"/>
        <v>22</v>
      </c>
      <c r="B1806" s="84" t="s">
        <v>1777</v>
      </c>
      <c r="C1806" s="84" t="s">
        <v>10</v>
      </c>
      <c r="D1806" s="84">
        <v>2</v>
      </c>
      <c r="E1806" s="84"/>
      <c r="F1806" s="85">
        <v>856.637196649963</v>
      </c>
      <c r="G1806" s="85">
        <f t="shared" si="77"/>
        <v>856.637196649963</v>
      </c>
    </row>
    <row r="1807" spans="1:7" ht="14.25">
      <c r="A1807" s="83">
        <f t="shared" si="78"/>
        <v>23</v>
      </c>
      <c r="B1807" s="84" t="s">
        <v>1778</v>
      </c>
      <c r="C1807" s="84" t="s">
        <v>27</v>
      </c>
      <c r="D1807" s="84">
        <v>1840</v>
      </c>
      <c r="E1807" s="84"/>
      <c r="F1807" s="85">
        <v>132483.18605363855</v>
      </c>
      <c r="G1807" s="85">
        <f t="shared" si="77"/>
        <v>132483.18605363855</v>
      </c>
    </row>
    <row r="1808" spans="1:7" ht="14.25">
      <c r="A1808" s="83">
        <f t="shared" si="78"/>
        <v>24</v>
      </c>
      <c r="B1808" s="84" t="s">
        <v>1779</v>
      </c>
      <c r="C1808" s="84" t="s">
        <v>27</v>
      </c>
      <c r="D1808" s="84">
        <v>1104</v>
      </c>
      <c r="E1808" s="84"/>
      <c r="F1808" s="85">
        <v>88041.13859687847</v>
      </c>
      <c r="G1808" s="85">
        <f t="shared" si="77"/>
        <v>88041.13859687847</v>
      </c>
    </row>
    <row r="1809" spans="1:7" ht="14.25">
      <c r="A1809" s="83">
        <f t="shared" si="78"/>
        <v>25</v>
      </c>
      <c r="B1809" s="84" t="s">
        <v>1780</v>
      </c>
      <c r="C1809" s="84" t="s">
        <v>10</v>
      </c>
      <c r="D1809" s="84">
        <v>37</v>
      </c>
      <c r="E1809" s="84"/>
      <c r="F1809" s="85">
        <v>77487.44956929573</v>
      </c>
      <c r="G1809" s="85">
        <f t="shared" si="77"/>
        <v>77487.44956929573</v>
      </c>
    </row>
    <row r="1810" spans="1:7" ht="14.25">
      <c r="A1810" s="83">
        <f t="shared" si="78"/>
        <v>26</v>
      </c>
      <c r="B1810" s="84" t="s">
        <v>1781</v>
      </c>
      <c r="C1810" s="84" t="s">
        <v>10</v>
      </c>
      <c r="D1810" s="84">
        <v>1</v>
      </c>
      <c r="E1810" s="84"/>
      <c r="F1810" s="85">
        <v>3576.6370139400547</v>
      </c>
      <c r="G1810" s="85">
        <f t="shared" si="77"/>
        <v>3576.6370139400547</v>
      </c>
    </row>
    <row r="1811" spans="1:7" ht="14.25">
      <c r="A1811" s="83">
        <f t="shared" si="78"/>
        <v>27</v>
      </c>
      <c r="B1811" s="84" t="s">
        <v>1782</v>
      </c>
      <c r="C1811" s="84" t="s">
        <v>10</v>
      </c>
      <c r="D1811" s="84">
        <v>4</v>
      </c>
      <c r="E1811" s="84"/>
      <c r="F1811" s="85">
        <v>1667.1466851018047</v>
      </c>
      <c r="G1811" s="85">
        <f t="shared" si="77"/>
        <v>1667.1466851018047</v>
      </c>
    </row>
    <row r="1812" spans="1:7" ht="14.25">
      <c r="A1812" s="83">
        <f t="shared" si="78"/>
        <v>28</v>
      </c>
      <c r="B1812" s="84" t="s">
        <v>1783</v>
      </c>
      <c r="C1812" s="84" t="s">
        <v>10</v>
      </c>
      <c r="D1812" s="84">
        <v>3</v>
      </c>
      <c r="E1812" s="84"/>
      <c r="F1812" s="85">
        <v>2197.2925928552672</v>
      </c>
      <c r="G1812" s="85">
        <f t="shared" si="77"/>
        <v>2197.2925928552672</v>
      </c>
    </row>
    <row r="1813" spans="1:7" ht="14.25">
      <c r="A1813" s="83">
        <f t="shared" si="78"/>
        <v>29</v>
      </c>
      <c r="B1813" s="84" t="s">
        <v>1784</v>
      </c>
      <c r="C1813" s="84" t="s">
        <v>10</v>
      </c>
      <c r="D1813" s="84">
        <v>78</v>
      </c>
      <c r="E1813" s="84"/>
      <c r="F1813" s="85">
        <v>147634.2962370426</v>
      </c>
      <c r="G1813" s="85">
        <f t="shared" si="77"/>
        <v>147634.2962370426</v>
      </c>
    </row>
    <row r="1814" spans="1:7" ht="14.25">
      <c r="A1814" s="83">
        <f t="shared" si="78"/>
        <v>30</v>
      </c>
      <c r="B1814" s="84" t="s">
        <v>1785</v>
      </c>
      <c r="C1814" s="84" t="s">
        <v>10</v>
      </c>
      <c r="D1814" s="84">
        <v>33</v>
      </c>
      <c r="E1814" s="84"/>
      <c r="F1814" s="85">
        <v>35543.705552062616</v>
      </c>
      <c r="G1814" s="85">
        <f t="shared" si="77"/>
        <v>35543.705552062616</v>
      </c>
    </row>
    <row r="1815" spans="1:7" ht="14.25">
      <c r="A1815" s="83">
        <f t="shared" si="78"/>
        <v>31</v>
      </c>
      <c r="B1815" s="84" t="s">
        <v>1786</v>
      </c>
      <c r="C1815" s="84" t="s">
        <v>10</v>
      </c>
      <c r="D1815" s="84">
        <v>7</v>
      </c>
      <c r="E1815" s="84"/>
      <c r="F1815" s="85">
        <v>2998.2301882748707</v>
      </c>
      <c r="G1815" s="85">
        <f t="shared" si="77"/>
        <v>2998.2301882748707</v>
      </c>
    </row>
    <row r="1816" spans="1:7" ht="14.25">
      <c r="A1816" s="83">
        <f t="shared" si="78"/>
        <v>32</v>
      </c>
      <c r="B1816" s="84" t="s">
        <v>1787</v>
      </c>
      <c r="C1816" s="84" t="s">
        <v>10</v>
      </c>
      <c r="D1816" s="84">
        <v>2</v>
      </c>
      <c r="E1816" s="84"/>
      <c r="F1816" s="85">
        <v>7153.274027880109</v>
      </c>
      <c r="G1816" s="85">
        <f t="shared" si="77"/>
        <v>7153.274027880109</v>
      </c>
    </row>
    <row r="1817" spans="1:7" ht="14.25">
      <c r="A1817" s="83">
        <f t="shared" si="78"/>
        <v>33</v>
      </c>
      <c r="B1817" s="84" t="s">
        <v>1788</v>
      </c>
      <c r="C1817" s="84" t="s">
        <v>27</v>
      </c>
      <c r="D1817" s="84">
        <v>160</v>
      </c>
      <c r="E1817" s="84"/>
      <c r="F1817" s="85">
        <v>9641.793040565733</v>
      </c>
      <c r="G1817" s="85">
        <f t="shared" si="77"/>
        <v>9641.793040565733</v>
      </c>
    </row>
    <row r="1818" spans="1:7" ht="14.25">
      <c r="A1818" s="83">
        <f t="shared" si="78"/>
        <v>34</v>
      </c>
      <c r="B1818" s="84" t="s">
        <v>1789</v>
      </c>
      <c r="C1818" s="84" t="s">
        <v>10</v>
      </c>
      <c r="D1818" s="84">
        <v>3</v>
      </c>
      <c r="E1818" s="84"/>
      <c r="F1818" s="85">
        <v>6318.252306778275</v>
      </c>
      <c r="G1818" s="85">
        <f t="shared" si="77"/>
        <v>6318.252306778275</v>
      </c>
    </row>
    <row r="1819" spans="1:7" ht="14.25">
      <c r="A1819" s="83">
        <f t="shared" si="78"/>
        <v>35</v>
      </c>
      <c r="B1819" s="84" t="s">
        <v>1790</v>
      </c>
      <c r="C1819" s="84" t="s">
        <v>10</v>
      </c>
      <c r="D1819" s="84">
        <v>2</v>
      </c>
      <c r="E1819" s="84"/>
      <c r="F1819" s="85">
        <v>833.5733425509023</v>
      </c>
      <c r="G1819" s="85">
        <f t="shared" si="77"/>
        <v>833.5733425509023</v>
      </c>
    </row>
    <row r="1820" spans="1:7" ht="14.25">
      <c r="A1820" s="83">
        <f t="shared" si="78"/>
        <v>36</v>
      </c>
      <c r="B1820" s="84" t="s">
        <v>1791</v>
      </c>
      <c r="C1820" s="84" t="s">
        <v>10</v>
      </c>
      <c r="D1820" s="84">
        <v>12</v>
      </c>
      <c r="E1820" s="84"/>
      <c r="F1820" s="85">
        <v>22712.968651852705</v>
      </c>
      <c r="G1820" s="85">
        <f t="shared" si="77"/>
        <v>22712.968651852705</v>
      </c>
    </row>
    <row r="1821" spans="1:7" ht="14.25">
      <c r="A1821" s="83">
        <f t="shared" si="78"/>
        <v>37</v>
      </c>
      <c r="B1821" s="84" t="s">
        <v>1792</v>
      </c>
      <c r="C1821" s="84" t="s">
        <v>10</v>
      </c>
      <c r="D1821" s="84">
        <v>2</v>
      </c>
      <c r="E1821" s="84"/>
      <c r="F1821" s="85">
        <v>2154.163972852279</v>
      </c>
      <c r="G1821" s="85">
        <f t="shared" si="77"/>
        <v>2154.163972852279</v>
      </c>
    </row>
    <row r="1822" spans="1:7" ht="14.25">
      <c r="A1822" s="83">
        <f t="shared" si="78"/>
        <v>38</v>
      </c>
      <c r="B1822" s="84" t="s">
        <v>1793</v>
      </c>
      <c r="C1822" s="84" t="s">
        <v>10</v>
      </c>
      <c r="D1822" s="84">
        <v>2</v>
      </c>
      <c r="E1822" s="84"/>
      <c r="F1822" s="85">
        <v>856.637196649963</v>
      </c>
      <c r="G1822" s="85">
        <f t="shared" si="77"/>
        <v>856.637196649963</v>
      </c>
    </row>
    <row r="1823" spans="1:7" ht="14.25">
      <c r="A1823" s="83">
        <f t="shared" si="78"/>
        <v>39</v>
      </c>
      <c r="B1823" s="84" t="s">
        <v>1794</v>
      </c>
      <c r="C1823" s="84" t="s">
        <v>27</v>
      </c>
      <c r="D1823" s="84">
        <v>220</v>
      </c>
      <c r="E1823" s="84"/>
      <c r="F1823" s="85">
        <v>50203.63435938226</v>
      </c>
      <c r="G1823" s="85">
        <f t="shared" si="77"/>
        <v>50203.63435938226</v>
      </c>
    </row>
    <row r="1824" spans="1:7" ht="14.25">
      <c r="A1824" s="83">
        <f t="shared" si="78"/>
        <v>40</v>
      </c>
      <c r="B1824" s="84" t="s">
        <v>1795</v>
      </c>
      <c r="C1824" s="84" t="s">
        <v>10</v>
      </c>
      <c r="D1824" s="84">
        <v>5</v>
      </c>
      <c r="E1824" s="84"/>
      <c r="F1824" s="85">
        <v>10547.926999869247</v>
      </c>
      <c r="G1824" s="85">
        <f t="shared" si="77"/>
        <v>10547.926999869247</v>
      </c>
    </row>
    <row r="1825" spans="1:7" ht="14.25">
      <c r="A1825" s="83">
        <f t="shared" si="78"/>
        <v>41</v>
      </c>
      <c r="B1825" s="84" t="s">
        <v>1796</v>
      </c>
      <c r="C1825" s="84" t="s">
        <v>10</v>
      </c>
      <c r="D1825" s="84">
        <v>2</v>
      </c>
      <c r="E1825" s="84"/>
      <c r="F1825" s="85">
        <v>833.5733425509023</v>
      </c>
      <c r="G1825" s="85">
        <f t="shared" si="77"/>
        <v>833.5733425509023</v>
      </c>
    </row>
    <row r="1826" spans="1:7" ht="14.25">
      <c r="A1826" s="83">
        <f t="shared" si="78"/>
        <v>42</v>
      </c>
      <c r="B1826" s="84" t="s">
        <v>1797</v>
      </c>
      <c r="C1826" s="84" t="s">
        <v>10</v>
      </c>
      <c r="D1826" s="84">
        <v>16</v>
      </c>
      <c r="E1826" s="84"/>
      <c r="F1826" s="85">
        <v>30283.958202470276</v>
      </c>
      <c r="G1826" s="85">
        <f t="shared" si="77"/>
        <v>30283.958202470276</v>
      </c>
    </row>
    <row r="1827" spans="1:7" ht="14.25">
      <c r="A1827" s="83">
        <f t="shared" si="78"/>
        <v>43</v>
      </c>
      <c r="B1827" s="84" t="s">
        <v>1798</v>
      </c>
      <c r="C1827" s="84" t="s">
        <v>10</v>
      </c>
      <c r="D1827" s="84">
        <v>3</v>
      </c>
      <c r="E1827" s="84"/>
      <c r="F1827" s="85">
        <v>3231.24595927842</v>
      </c>
      <c r="G1827" s="85">
        <f t="shared" si="77"/>
        <v>3231.24595927842</v>
      </c>
    </row>
    <row r="1828" spans="1:7" ht="14.25">
      <c r="A1828" s="83">
        <f t="shared" si="78"/>
        <v>44</v>
      </c>
      <c r="B1828" s="84" t="s">
        <v>1799</v>
      </c>
      <c r="C1828" s="84" t="s">
        <v>10</v>
      </c>
      <c r="D1828" s="84">
        <v>2</v>
      </c>
      <c r="E1828" s="84"/>
      <c r="F1828" s="85">
        <v>856.637196649963</v>
      </c>
      <c r="G1828" s="85">
        <f t="shared" si="77"/>
        <v>856.637196649963</v>
      </c>
    </row>
    <row r="1829" spans="1:7" ht="14.25">
      <c r="A1829" s="83">
        <f t="shared" si="78"/>
        <v>45</v>
      </c>
      <c r="B1829" s="84" t="s">
        <v>1800</v>
      </c>
      <c r="C1829" s="84" t="s">
        <v>27</v>
      </c>
      <c r="D1829" s="84">
        <v>60</v>
      </c>
      <c r="E1829" s="84"/>
      <c r="F1829" s="85">
        <v>3038.9973215100363</v>
      </c>
      <c r="G1829" s="85">
        <f t="shared" si="77"/>
        <v>3038.9973215100363</v>
      </c>
    </row>
    <row r="1830" spans="1:7" ht="14.25">
      <c r="A1830" s="83">
        <f t="shared" si="78"/>
        <v>46</v>
      </c>
      <c r="B1830" s="84" t="s">
        <v>1801</v>
      </c>
      <c r="C1830" s="84" t="s">
        <v>10</v>
      </c>
      <c r="D1830" s="84">
        <v>1</v>
      </c>
      <c r="E1830" s="84"/>
      <c r="F1830" s="85">
        <v>2141.097079403665</v>
      </c>
      <c r="G1830" s="85">
        <f t="shared" si="77"/>
        <v>2141.097079403665</v>
      </c>
    </row>
    <row r="1831" spans="1:7" ht="14.25">
      <c r="A1831" s="83">
        <f t="shared" si="78"/>
        <v>47</v>
      </c>
      <c r="B1831" s="84" t="s">
        <v>1802</v>
      </c>
      <c r="C1831" s="84" t="s">
        <v>10</v>
      </c>
      <c r="D1831" s="84">
        <v>1</v>
      </c>
      <c r="E1831" s="84"/>
      <c r="F1831" s="85">
        <v>347.1779129826201</v>
      </c>
      <c r="G1831" s="85">
        <f t="shared" si="77"/>
        <v>347.1779129826201</v>
      </c>
    </row>
    <row r="1832" spans="1:7" ht="14.25">
      <c r="A1832" s="83">
        <f t="shared" si="78"/>
        <v>48</v>
      </c>
      <c r="B1832" s="84" t="s">
        <v>1803</v>
      </c>
      <c r="C1832" s="84" t="s">
        <v>10</v>
      </c>
      <c r="D1832" s="84">
        <v>4</v>
      </c>
      <c r="E1832" s="84"/>
      <c r="F1832" s="85">
        <v>7570.989550617569</v>
      </c>
      <c r="G1832" s="85">
        <f t="shared" si="77"/>
        <v>7570.989550617569</v>
      </c>
    </row>
    <row r="1833" spans="1:7" ht="14.25">
      <c r="A1833" s="83">
        <f t="shared" si="78"/>
        <v>49</v>
      </c>
      <c r="B1833" s="84" t="s">
        <v>1804</v>
      </c>
      <c r="C1833" s="84" t="s">
        <v>10</v>
      </c>
      <c r="D1833" s="84">
        <v>1</v>
      </c>
      <c r="E1833" s="84"/>
      <c r="F1833" s="85">
        <v>428.3185983249815</v>
      </c>
      <c r="G1833" s="85">
        <f t="shared" si="77"/>
        <v>428.3185983249815</v>
      </c>
    </row>
    <row r="1834" spans="1:7" ht="14.25">
      <c r="A1834" s="83">
        <f t="shared" si="78"/>
        <v>50</v>
      </c>
      <c r="B1834" s="84" t="s">
        <v>1805</v>
      </c>
      <c r="C1834" s="84" t="s">
        <v>27</v>
      </c>
      <c r="D1834" s="84">
        <v>302</v>
      </c>
      <c r="E1834" s="84"/>
      <c r="F1834" s="85">
        <v>18631.54022642304</v>
      </c>
      <c r="G1834" s="85">
        <f t="shared" si="77"/>
        <v>18631.54022642304</v>
      </c>
    </row>
    <row r="1835" spans="1:7" ht="14.25">
      <c r="A1835" s="83">
        <f t="shared" si="78"/>
        <v>51</v>
      </c>
      <c r="B1835" s="84" t="s">
        <v>1806</v>
      </c>
      <c r="C1835" s="84" t="s">
        <v>10</v>
      </c>
      <c r="D1835" s="84">
        <v>2</v>
      </c>
      <c r="E1835" s="84"/>
      <c r="F1835" s="85">
        <v>4177.155227374611</v>
      </c>
      <c r="G1835" s="85">
        <f t="shared" si="77"/>
        <v>4177.155227374611</v>
      </c>
    </row>
    <row r="1836" spans="1:7" ht="14.25">
      <c r="A1836" s="83">
        <f t="shared" si="78"/>
        <v>52</v>
      </c>
      <c r="B1836" s="84" t="s">
        <v>1807</v>
      </c>
      <c r="C1836" s="84" t="s">
        <v>10</v>
      </c>
      <c r="D1836" s="84">
        <v>7</v>
      </c>
      <c r="E1836" s="84"/>
      <c r="F1836" s="85">
        <v>13249.231713580746</v>
      </c>
      <c r="G1836" s="85">
        <f t="shared" si="77"/>
        <v>13249.231713580746</v>
      </c>
    </row>
    <row r="1837" spans="1:7" ht="14.25">
      <c r="A1837" s="83">
        <f t="shared" si="78"/>
        <v>53</v>
      </c>
      <c r="B1837" s="84" t="s">
        <v>1808</v>
      </c>
      <c r="C1837" s="84" t="s">
        <v>10</v>
      </c>
      <c r="D1837" s="84">
        <v>2</v>
      </c>
      <c r="E1837" s="84"/>
      <c r="F1837" s="85">
        <v>2154.163972852279</v>
      </c>
      <c r="G1837" s="85">
        <f t="shared" si="77"/>
        <v>2154.163972852279</v>
      </c>
    </row>
    <row r="1838" spans="1:7" ht="14.25">
      <c r="A1838" s="83">
        <f t="shared" si="78"/>
        <v>54</v>
      </c>
      <c r="B1838" s="84" t="s">
        <v>1809</v>
      </c>
      <c r="C1838" s="84" t="s">
        <v>27</v>
      </c>
      <c r="D1838" s="84">
        <v>33</v>
      </c>
      <c r="E1838" s="84"/>
      <c r="F1838" s="85">
        <v>777.7320521144729</v>
      </c>
      <c r="G1838" s="85">
        <f t="shared" si="77"/>
        <v>777.7320521144729</v>
      </c>
    </row>
    <row r="1839" spans="1:7" ht="14.25">
      <c r="A1839" s="83">
        <f t="shared" si="78"/>
        <v>55</v>
      </c>
      <c r="B1839" s="84" t="s">
        <v>1810</v>
      </c>
      <c r="C1839" s="84" t="s">
        <v>27</v>
      </c>
      <c r="D1839" s="84">
        <v>1410</v>
      </c>
      <c r="E1839" s="84"/>
      <c r="F1839" s="85">
        <v>136483.08808422045</v>
      </c>
      <c r="G1839" s="85">
        <f t="shared" si="77"/>
        <v>136483.08808422045</v>
      </c>
    </row>
    <row r="1840" spans="1:7" ht="14.25">
      <c r="A1840" s="83">
        <f t="shared" si="78"/>
        <v>56</v>
      </c>
      <c r="B1840" s="84" t="s">
        <v>1811</v>
      </c>
      <c r="C1840" s="84" t="s">
        <v>10</v>
      </c>
      <c r="D1840" s="84">
        <v>10</v>
      </c>
      <c r="E1840" s="84"/>
      <c r="F1840" s="85">
        <v>23914.41440309491</v>
      </c>
      <c r="G1840" s="85">
        <f t="shared" si="77"/>
        <v>23914.41440309491</v>
      </c>
    </row>
    <row r="1841" spans="1:7" ht="14.25">
      <c r="A1841" s="83">
        <f t="shared" si="78"/>
        <v>57</v>
      </c>
      <c r="B1841" s="84" t="s">
        <v>1812</v>
      </c>
      <c r="C1841" s="84" t="s">
        <v>10</v>
      </c>
      <c r="D1841" s="84">
        <v>1</v>
      </c>
      <c r="E1841" s="84"/>
      <c r="F1841" s="85">
        <v>247.8222930377923</v>
      </c>
      <c r="G1841" s="85">
        <f t="shared" si="77"/>
        <v>247.8222930377923</v>
      </c>
    </row>
    <row r="1842" spans="1:7" ht="14.25">
      <c r="A1842" s="83">
        <f t="shared" si="78"/>
        <v>58</v>
      </c>
      <c r="B1842" s="84" t="s">
        <v>1813</v>
      </c>
      <c r="C1842" s="84" t="s">
        <v>10</v>
      </c>
      <c r="D1842" s="84">
        <v>6</v>
      </c>
      <c r="E1842" s="84"/>
      <c r="F1842" s="85">
        <v>9344.40314027136</v>
      </c>
      <c r="G1842" s="85">
        <f t="shared" si="77"/>
        <v>9344.40314027136</v>
      </c>
    </row>
    <row r="1843" spans="1:7" ht="14.25">
      <c r="A1843" s="83">
        <f t="shared" si="78"/>
        <v>59</v>
      </c>
      <c r="B1843" s="84" t="s">
        <v>1814</v>
      </c>
      <c r="C1843" s="84" t="s">
        <v>10</v>
      </c>
      <c r="D1843" s="84">
        <v>30</v>
      </c>
      <c r="E1843" s="84"/>
      <c r="F1843" s="85">
        <v>56782.42162963178</v>
      </c>
      <c r="G1843" s="85">
        <f t="shared" si="77"/>
        <v>56782.42162963178</v>
      </c>
    </row>
    <row r="1844" spans="1:7" ht="14.25">
      <c r="A1844" s="83">
        <f t="shared" si="78"/>
        <v>60</v>
      </c>
      <c r="B1844" s="84" t="s">
        <v>1815</v>
      </c>
      <c r="C1844" s="84" t="s">
        <v>10</v>
      </c>
      <c r="D1844" s="84">
        <v>7</v>
      </c>
      <c r="E1844" s="84"/>
      <c r="F1844" s="85">
        <v>7539.573904982978</v>
      </c>
      <c r="G1844" s="85">
        <f t="shared" si="77"/>
        <v>7539.573904982978</v>
      </c>
    </row>
    <row r="1845" spans="1:7" ht="14.25">
      <c r="A1845" s="83">
        <f t="shared" si="78"/>
        <v>61</v>
      </c>
      <c r="B1845" s="84" t="s">
        <v>1816</v>
      </c>
      <c r="C1845" s="84" t="s">
        <v>10</v>
      </c>
      <c r="D1845" s="84">
        <v>6</v>
      </c>
      <c r="E1845" s="84"/>
      <c r="F1845" s="85">
        <v>2569.9115899498893</v>
      </c>
      <c r="G1845" s="85">
        <f t="shared" si="77"/>
        <v>2569.9115899498893</v>
      </c>
    </row>
    <row r="1846" spans="1:7" ht="14.25">
      <c r="A1846" s="83">
        <f t="shared" si="78"/>
        <v>62</v>
      </c>
      <c r="B1846" s="84" t="s">
        <v>1817</v>
      </c>
      <c r="C1846" s="84" t="s">
        <v>10</v>
      </c>
      <c r="D1846" s="84">
        <v>1</v>
      </c>
      <c r="E1846" s="84"/>
      <c r="F1846" s="85">
        <v>6323.770314192419</v>
      </c>
      <c r="G1846" s="85">
        <f t="shared" si="77"/>
        <v>6323.770314192419</v>
      </c>
    </row>
    <row r="1847" spans="1:7" ht="14.25">
      <c r="A1847" s="83">
        <f t="shared" si="78"/>
        <v>63</v>
      </c>
      <c r="B1847" s="84" t="s">
        <v>1818</v>
      </c>
      <c r="C1847" s="84" t="s">
        <v>10</v>
      </c>
      <c r="D1847" s="84">
        <v>2</v>
      </c>
      <c r="E1847" s="84"/>
      <c r="F1847" s="85">
        <v>7153.274027880109</v>
      </c>
      <c r="G1847" s="85">
        <f t="shared" si="77"/>
        <v>7153.274027880109</v>
      </c>
    </row>
    <row r="1848" spans="1:7" ht="14.25">
      <c r="A1848" s="83">
        <f t="shared" si="78"/>
        <v>64</v>
      </c>
      <c r="B1848" s="84" t="s">
        <v>1819</v>
      </c>
      <c r="C1848" s="84" t="s">
        <v>10</v>
      </c>
      <c r="D1848" s="84">
        <v>2</v>
      </c>
      <c r="E1848" s="84"/>
      <c r="F1848" s="85">
        <v>2183.6195844695785</v>
      </c>
      <c r="G1848" s="85">
        <f t="shared" si="77"/>
        <v>2183.6195844695785</v>
      </c>
    </row>
    <row r="1849" spans="1:7" ht="14.25">
      <c r="A1849" s="83">
        <f t="shared" si="78"/>
        <v>65</v>
      </c>
      <c r="B1849" s="84" t="s">
        <v>1820</v>
      </c>
      <c r="C1849" s="84" t="s">
        <v>27</v>
      </c>
      <c r="D1849" s="84">
        <v>371</v>
      </c>
      <c r="E1849" s="84"/>
      <c r="F1849" s="85">
        <v>22888.419247079317</v>
      </c>
      <c r="G1849" s="85">
        <f aca="true" t="shared" si="79" ref="G1849:G1912">E1849+F1849</f>
        <v>22888.419247079317</v>
      </c>
    </row>
    <row r="1850" spans="1:7" ht="14.25">
      <c r="A1850" s="83">
        <f aca="true" t="shared" si="80" ref="A1850:A1913">A1849+1</f>
        <v>66</v>
      </c>
      <c r="B1850" s="84" t="s">
        <v>1821</v>
      </c>
      <c r="C1850" s="84" t="s">
        <v>10</v>
      </c>
      <c r="D1850" s="84">
        <v>6</v>
      </c>
      <c r="E1850" s="84"/>
      <c r="F1850" s="85">
        <v>12636.50461355655</v>
      </c>
      <c r="G1850" s="85">
        <f t="shared" si="79"/>
        <v>12636.50461355655</v>
      </c>
    </row>
    <row r="1851" spans="1:7" ht="14.25">
      <c r="A1851" s="83">
        <f t="shared" si="80"/>
        <v>67</v>
      </c>
      <c r="B1851" s="84" t="s">
        <v>1822</v>
      </c>
      <c r="C1851" s="84" t="s">
        <v>10</v>
      </c>
      <c r="D1851" s="84">
        <v>2</v>
      </c>
      <c r="E1851" s="84"/>
      <c r="F1851" s="85">
        <v>833.5733425509023</v>
      </c>
      <c r="G1851" s="85">
        <f t="shared" si="79"/>
        <v>833.5733425509023</v>
      </c>
    </row>
    <row r="1852" spans="1:7" ht="14.25">
      <c r="A1852" s="83">
        <f t="shared" si="80"/>
        <v>68</v>
      </c>
      <c r="B1852" s="84" t="s">
        <v>1823</v>
      </c>
      <c r="C1852" s="84" t="s">
        <v>10</v>
      </c>
      <c r="D1852" s="84">
        <v>9</v>
      </c>
      <c r="E1852" s="84"/>
      <c r="F1852" s="85">
        <v>17034.726488889533</v>
      </c>
      <c r="G1852" s="85">
        <f t="shared" si="79"/>
        <v>17034.726488889533</v>
      </c>
    </row>
    <row r="1853" spans="1:7" ht="14.25">
      <c r="A1853" s="83">
        <f t="shared" si="80"/>
        <v>69</v>
      </c>
      <c r="B1853" s="84" t="s">
        <v>1824</v>
      </c>
      <c r="C1853" s="84" t="s">
        <v>10</v>
      </c>
      <c r="D1853" s="84">
        <v>4</v>
      </c>
      <c r="E1853" s="84"/>
      <c r="F1853" s="85">
        <v>4308.327945704558</v>
      </c>
      <c r="G1853" s="85">
        <f t="shared" si="79"/>
        <v>4308.327945704558</v>
      </c>
    </row>
    <row r="1854" spans="1:7" ht="14.25">
      <c r="A1854" s="83">
        <f t="shared" si="80"/>
        <v>70</v>
      </c>
      <c r="B1854" s="84" t="s">
        <v>1825</v>
      </c>
      <c r="C1854" s="84" t="s">
        <v>10</v>
      </c>
      <c r="D1854" s="84">
        <v>2</v>
      </c>
      <c r="E1854" s="84"/>
      <c r="F1854" s="85">
        <v>856.637196649963</v>
      </c>
      <c r="G1854" s="85">
        <f t="shared" si="79"/>
        <v>856.637196649963</v>
      </c>
    </row>
    <row r="1855" spans="1:7" ht="14.25">
      <c r="A1855" s="83">
        <f t="shared" si="80"/>
        <v>71</v>
      </c>
      <c r="B1855" s="84" t="s">
        <v>1826</v>
      </c>
      <c r="C1855" s="84" t="s">
        <v>27</v>
      </c>
      <c r="D1855" s="84">
        <v>300</v>
      </c>
      <c r="E1855" s="84"/>
      <c r="F1855" s="85">
        <v>21091.508864085703</v>
      </c>
      <c r="G1855" s="85">
        <f t="shared" si="79"/>
        <v>21091.508864085703</v>
      </c>
    </row>
    <row r="1856" spans="1:7" ht="14.25">
      <c r="A1856" s="83">
        <f t="shared" si="80"/>
        <v>72</v>
      </c>
      <c r="B1856" s="84" t="s">
        <v>1827</v>
      </c>
      <c r="C1856" s="84" t="s">
        <v>27</v>
      </c>
      <c r="D1856" s="84">
        <v>275</v>
      </c>
      <c r="E1856" s="84"/>
      <c r="F1856" s="85">
        <v>21930.53724107027</v>
      </c>
      <c r="G1856" s="85">
        <f t="shared" si="79"/>
        <v>21930.53724107027</v>
      </c>
    </row>
    <row r="1857" spans="1:7" ht="14.25">
      <c r="A1857" s="83">
        <f t="shared" si="80"/>
        <v>73</v>
      </c>
      <c r="B1857" s="84" t="s">
        <v>1828</v>
      </c>
      <c r="C1857" s="84" t="s">
        <v>10</v>
      </c>
      <c r="D1857" s="84">
        <v>7</v>
      </c>
      <c r="E1857" s="84"/>
      <c r="F1857" s="85">
        <v>14725.082227243856</v>
      </c>
      <c r="G1857" s="85">
        <f t="shared" si="79"/>
        <v>14725.082227243856</v>
      </c>
    </row>
    <row r="1858" spans="1:7" ht="14.25">
      <c r="A1858" s="83">
        <f t="shared" si="80"/>
        <v>74</v>
      </c>
      <c r="B1858" s="84" t="s">
        <v>1829</v>
      </c>
      <c r="C1858" s="84" t="s">
        <v>10</v>
      </c>
      <c r="D1858" s="84">
        <v>1</v>
      </c>
      <c r="E1858" s="84"/>
      <c r="F1858" s="85">
        <v>416.78667127545117</v>
      </c>
      <c r="G1858" s="85">
        <f t="shared" si="79"/>
        <v>416.78667127545117</v>
      </c>
    </row>
    <row r="1859" spans="1:7" ht="14.25">
      <c r="A1859" s="83">
        <f t="shared" si="80"/>
        <v>75</v>
      </c>
      <c r="B1859" s="84" t="s">
        <v>1830</v>
      </c>
      <c r="C1859" s="84" t="s">
        <v>10</v>
      </c>
      <c r="D1859" s="84">
        <v>26</v>
      </c>
      <c r="E1859" s="84"/>
      <c r="F1859" s="85">
        <v>49211.4320790142</v>
      </c>
      <c r="G1859" s="85">
        <f t="shared" si="79"/>
        <v>49211.4320790142</v>
      </c>
    </row>
    <row r="1860" spans="1:7" ht="14.25">
      <c r="A1860" s="83">
        <f t="shared" si="80"/>
        <v>76</v>
      </c>
      <c r="B1860" s="84" t="s">
        <v>1831</v>
      </c>
      <c r="C1860" s="84" t="s">
        <v>10</v>
      </c>
      <c r="D1860" s="84">
        <v>5</v>
      </c>
      <c r="E1860" s="84"/>
      <c r="F1860" s="85">
        <v>5385.4099321306985</v>
      </c>
      <c r="G1860" s="85">
        <f t="shared" si="79"/>
        <v>5385.4099321306985</v>
      </c>
    </row>
    <row r="1861" spans="1:7" ht="14.25">
      <c r="A1861" s="83">
        <f t="shared" si="80"/>
        <v>77</v>
      </c>
      <c r="B1861" s="84" t="s">
        <v>1832</v>
      </c>
      <c r="C1861" s="84" t="s">
        <v>10</v>
      </c>
      <c r="D1861" s="84">
        <v>1</v>
      </c>
      <c r="E1861" s="84"/>
      <c r="F1861" s="85">
        <v>428.3185983249815</v>
      </c>
      <c r="G1861" s="85">
        <f t="shared" si="79"/>
        <v>428.3185983249815</v>
      </c>
    </row>
    <row r="1862" spans="1:7" ht="14.25">
      <c r="A1862" s="83">
        <f t="shared" si="80"/>
        <v>78</v>
      </c>
      <c r="B1862" s="84" t="s">
        <v>1833</v>
      </c>
      <c r="C1862" s="84" t="s">
        <v>27</v>
      </c>
      <c r="D1862" s="84">
        <v>152</v>
      </c>
      <c r="E1862" s="84"/>
      <c r="F1862" s="85">
        <v>12612.165556602866</v>
      </c>
      <c r="G1862" s="85">
        <f t="shared" si="79"/>
        <v>12612.165556602866</v>
      </c>
    </row>
    <row r="1863" spans="1:7" ht="14.25">
      <c r="A1863" s="83">
        <f t="shared" si="80"/>
        <v>79</v>
      </c>
      <c r="B1863" s="84" t="s">
        <v>1834</v>
      </c>
      <c r="C1863" s="84" t="s">
        <v>10</v>
      </c>
      <c r="D1863" s="84">
        <v>2</v>
      </c>
      <c r="E1863" s="84"/>
      <c r="F1863" s="85">
        <v>4177.155227374611</v>
      </c>
      <c r="G1863" s="85">
        <f t="shared" si="79"/>
        <v>4177.155227374611</v>
      </c>
    </row>
    <row r="1864" spans="1:7" ht="14.25">
      <c r="A1864" s="83">
        <f t="shared" si="80"/>
        <v>80</v>
      </c>
      <c r="B1864" s="84" t="s">
        <v>1835</v>
      </c>
      <c r="C1864" s="84" t="s">
        <v>10</v>
      </c>
      <c r="D1864" s="84">
        <v>2</v>
      </c>
      <c r="E1864" s="84"/>
      <c r="F1864" s="85">
        <v>2154.163972852279</v>
      </c>
      <c r="G1864" s="85">
        <f t="shared" si="79"/>
        <v>2154.163972852279</v>
      </c>
    </row>
    <row r="1865" spans="1:7" ht="14.25">
      <c r="A1865" s="83">
        <f t="shared" si="80"/>
        <v>81</v>
      </c>
      <c r="B1865" s="84" t="s">
        <v>1836</v>
      </c>
      <c r="C1865" s="84" t="s">
        <v>27</v>
      </c>
      <c r="D1865" s="84">
        <v>471</v>
      </c>
      <c r="E1865" s="84"/>
      <c r="F1865" s="85">
        <v>26386.340035425306</v>
      </c>
      <c r="G1865" s="85">
        <f t="shared" si="79"/>
        <v>26386.340035425306</v>
      </c>
    </row>
    <row r="1866" spans="1:7" ht="14.25">
      <c r="A1866" s="83">
        <f t="shared" si="80"/>
        <v>82</v>
      </c>
      <c r="B1866" s="84" t="s">
        <v>1837</v>
      </c>
      <c r="C1866" s="84" t="s">
        <v>27</v>
      </c>
      <c r="D1866" s="84">
        <v>160</v>
      </c>
      <c r="E1866" s="84"/>
      <c r="F1866" s="85">
        <v>18179.819294228942</v>
      </c>
      <c r="G1866" s="85">
        <f t="shared" si="79"/>
        <v>18179.819294228942</v>
      </c>
    </row>
    <row r="1867" spans="1:7" ht="14.25">
      <c r="A1867" s="83">
        <f t="shared" si="80"/>
        <v>83</v>
      </c>
      <c r="B1867" s="84" t="s">
        <v>1838</v>
      </c>
      <c r="C1867" s="84" t="s">
        <v>10</v>
      </c>
      <c r="D1867" s="84">
        <v>10</v>
      </c>
      <c r="E1867" s="84"/>
      <c r="F1867" s="85">
        <v>21095.853999738494</v>
      </c>
      <c r="G1867" s="85">
        <f t="shared" si="79"/>
        <v>21095.853999738494</v>
      </c>
    </row>
    <row r="1868" spans="1:7" ht="14.25">
      <c r="A1868" s="83">
        <f t="shared" si="80"/>
        <v>84</v>
      </c>
      <c r="B1868" s="84" t="s">
        <v>1839</v>
      </c>
      <c r="C1868" s="84" t="s">
        <v>10</v>
      </c>
      <c r="D1868" s="84">
        <v>4</v>
      </c>
      <c r="E1868" s="84"/>
      <c r="F1868" s="85">
        <v>1667.1466851018047</v>
      </c>
      <c r="G1868" s="85">
        <f t="shared" si="79"/>
        <v>1667.1466851018047</v>
      </c>
    </row>
    <row r="1869" spans="1:7" ht="14.25">
      <c r="A1869" s="83">
        <f t="shared" si="80"/>
        <v>85</v>
      </c>
      <c r="B1869" s="84" t="s">
        <v>1840</v>
      </c>
      <c r="C1869" s="84" t="s">
        <v>10</v>
      </c>
      <c r="D1869" s="84">
        <v>26</v>
      </c>
      <c r="E1869" s="84"/>
      <c r="F1869" s="85">
        <v>49211.4320790142</v>
      </c>
      <c r="G1869" s="85">
        <f t="shared" si="79"/>
        <v>49211.4320790142</v>
      </c>
    </row>
    <row r="1870" spans="1:7" ht="14.25">
      <c r="A1870" s="83">
        <f t="shared" si="80"/>
        <v>86</v>
      </c>
      <c r="B1870" s="84" t="s">
        <v>1841</v>
      </c>
      <c r="C1870" s="84" t="s">
        <v>10</v>
      </c>
      <c r="D1870" s="84">
        <v>6</v>
      </c>
      <c r="E1870" s="84"/>
      <c r="F1870" s="85">
        <v>6462.49191855684</v>
      </c>
      <c r="G1870" s="85">
        <f t="shared" si="79"/>
        <v>6462.49191855684</v>
      </c>
    </row>
    <row r="1871" spans="1:7" ht="14.25">
      <c r="A1871" s="83">
        <f t="shared" si="80"/>
        <v>87</v>
      </c>
      <c r="B1871" s="84" t="s">
        <v>1842</v>
      </c>
      <c r="C1871" s="84" t="s">
        <v>10</v>
      </c>
      <c r="D1871" s="84">
        <v>4</v>
      </c>
      <c r="E1871" s="84"/>
      <c r="F1871" s="85">
        <v>1713.274393299926</v>
      </c>
      <c r="G1871" s="85">
        <f t="shared" si="79"/>
        <v>1713.274393299926</v>
      </c>
    </row>
    <row r="1872" spans="1:7" ht="14.25">
      <c r="A1872" s="83">
        <f t="shared" si="80"/>
        <v>88</v>
      </c>
      <c r="B1872" s="84" t="s">
        <v>1843</v>
      </c>
      <c r="C1872" s="84" t="s">
        <v>27</v>
      </c>
      <c r="D1872" s="84">
        <v>1676</v>
      </c>
      <c r="E1872" s="84"/>
      <c r="F1872" s="85">
        <v>132677.827664665</v>
      </c>
      <c r="G1872" s="85">
        <f t="shared" si="79"/>
        <v>132677.827664665</v>
      </c>
    </row>
    <row r="1873" spans="1:7" ht="14.25">
      <c r="A1873" s="83">
        <f t="shared" si="80"/>
        <v>89</v>
      </c>
      <c r="B1873" s="84" t="s">
        <v>1844</v>
      </c>
      <c r="C1873" s="84" t="s">
        <v>10</v>
      </c>
      <c r="D1873" s="84">
        <v>18</v>
      </c>
      <c r="E1873" s="84"/>
      <c r="F1873" s="85">
        <v>37699.43597780421</v>
      </c>
      <c r="G1873" s="85">
        <f t="shared" si="79"/>
        <v>37699.43597780421</v>
      </c>
    </row>
    <row r="1874" spans="1:7" ht="14.25">
      <c r="A1874" s="83">
        <f t="shared" si="80"/>
        <v>90</v>
      </c>
      <c r="B1874" s="84" t="s">
        <v>1845</v>
      </c>
      <c r="C1874" s="84" t="s">
        <v>10</v>
      </c>
      <c r="D1874" s="84">
        <v>52</v>
      </c>
      <c r="E1874" s="84"/>
      <c r="F1874" s="85">
        <v>98422.8641580284</v>
      </c>
      <c r="G1874" s="85">
        <f t="shared" si="79"/>
        <v>98422.8641580284</v>
      </c>
    </row>
    <row r="1875" spans="1:7" ht="14.25">
      <c r="A1875" s="83">
        <f t="shared" si="80"/>
        <v>91</v>
      </c>
      <c r="B1875" s="84" t="s">
        <v>1846</v>
      </c>
      <c r="C1875" s="84" t="s">
        <v>10</v>
      </c>
      <c r="D1875" s="84">
        <v>8</v>
      </c>
      <c r="E1875" s="84"/>
      <c r="F1875" s="85">
        <v>8616.655891409117</v>
      </c>
      <c r="G1875" s="85">
        <f t="shared" si="79"/>
        <v>8616.655891409117</v>
      </c>
    </row>
    <row r="1876" spans="1:7" ht="14.25">
      <c r="A1876" s="83">
        <f t="shared" si="80"/>
        <v>92</v>
      </c>
      <c r="B1876" s="84" t="s">
        <v>1847</v>
      </c>
      <c r="C1876" s="84" t="s">
        <v>10</v>
      </c>
      <c r="D1876" s="84">
        <v>2</v>
      </c>
      <c r="E1876" s="84"/>
      <c r="F1876" s="85">
        <v>833.5733425509023</v>
      </c>
      <c r="G1876" s="85">
        <f t="shared" si="79"/>
        <v>833.5733425509023</v>
      </c>
    </row>
    <row r="1877" spans="1:7" ht="14.25">
      <c r="A1877" s="83">
        <f t="shared" si="80"/>
        <v>93</v>
      </c>
      <c r="B1877" s="84" t="s">
        <v>1846</v>
      </c>
      <c r="C1877" s="84" t="s">
        <v>10</v>
      </c>
      <c r="D1877" s="84">
        <v>8</v>
      </c>
      <c r="E1877" s="84"/>
      <c r="F1877" s="85">
        <v>8616.655891409117</v>
      </c>
      <c r="G1877" s="85">
        <f t="shared" si="79"/>
        <v>8616.655891409117</v>
      </c>
    </row>
    <row r="1878" spans="1:7" ht="14.25">
      <c r="A1878" s="83">
        <f t="shared" si="80"/>
        <v>94</v>
      </c>
      <c r="B1878" s="84" t="s">
        <v>1848</v>
      </c>
      <c r="C1878" s="84" t="s">
        <v>10</v>
      </c>
      <c r="D1878" s="84">
        <v>2</v>
      </c>
      <c r="E1878" s="84"/>
      <c r="F1878" s="85">
        <v>856.637196649963</v>
      </c>
      <c r="G1878" s="85">
        <f t="shared" si="79"/>
        <v>856.637196649963</v>
      </c>
    </row>
    <row r="1879" spans="1:7" ht="14.25">
      <c r="A1879" s="83">
        <f t="shared" si="80"/>
        <v>95</v>
      </c>
      <c r="B1879" s="84" t="s">
        <v>1849</v>
      </c>
      <c r="C1879" s="84" t="s">
        <v>27</v>
      </c>
      <c r="D1879" s="84">
        <v>2665</v>
      </c>
      <c r="E1879" s="84"/>
      <c r="F1879" s="85">
        <v>223958.50891099955</v>
      </c>
      <c r="G1879" s="85">
        <f t="shared" si="79"/>
        <v>223958.50891099955</v>
      </c>
    </row>
    <row r="1880" spans="1:7" ht="14.25">
      <c r="A1880" s="83">
        <f t="shared" si="80"/>
        <v>96</v>
      </c>
      <c r="B1880" s="84" t="s">
        <v>1850</v>
      </c>
      <c r="C1880" s="84" t="s">
        <v>10</v>
      </c>
      <c r="D1880" s="84">
        <v>27</v>
      </c>
      <c r="E1880" s="84"/>
      <c r="F1880" s="85">
        <v>56496.63450098996</v>
      </c>
      <c r="G1880" s="85">
        <f t="shared" si="79"/>
        <v>56496.63450098996</v>
      </c>
    </row>
    <row r="1881" spans="1:7" ht="14.25">
      <c r="A1881" s="83">
        <f t="shared" si="80"/>
        <v>97</v>
      </c>
      <c r="B1881" s="84" t="s">
        <v>1851</v>
      </c>
      <c r="C1881" s="84" t="s">
        <v>10</v>
      </c>
      <c r="D1881" s="84">
        <v>1</v>
      </c>
      <c r="E1881" s="84"/>
      <c r="F1881" s="85">
        <v>3576.6370139400547</v>
      </c>
      <c r="G1881" s="85">
        <f t="shared" si="79"/>
        <v>3576.6370139400547</v>
      </c>
    </row>
    <row r="1882" spans="1:7" ht="14.25">
      <c r="A1882" s="83">
        <f t="shared" si="80"/>
        <v>98</v>
      </c>
      <c r="B1882" s="84" t="s">
        <v>1852</v>
      </c>
      <c r="C1882" s="84" t="s">
        <v>10</v>
      </c>
      <c r="D1882" s="84">
        <v>1</v>
      </c>
      <c r="E1882" s="84"/>
      <c r="F1882" s="85">
        <v>732.4308642850892</v>
      </c>
      <c r="G1882" s="85">
        <f t="shared" si="79"/>
        <v>732.4308642850892</v>
      </c>
    </row>
    <row r="1883" spans="1:7" ht="14.25">
      <c r="A1883" s="83">
        <f t="shared" si="80"/>
        <v>99</v>
      </c>
      <c r="B1883" s="84" t="s">
        <v>1853</v>
      </c>
      <c r="C1883" s="84" t="s">
        <v>10</v>
      </c>
      <c r="D1883" s="84">
        <v>71</v>
      </c>
      <c r="E1883" s="84"/>
      <c r="F1883" s="85">
        <v>134385.06452346186</v>
      </c>
      <c r="G1883" s="85">
        <f t="shared" si="79"/>
        <v>134385.06452346186</v>
      </c>
    </row>
    <row r="1884" spans="1:7" ht="14.25">
      <c r="A1884" s="83">
        <f t="shared" si="80"/>
        <v>100</v>
      </c>
      <c r="B1884" s="84" t="s">
        <v>1854</v>
      </c>
      <c r="C1884" s="84" t="s">
        <v>10</v>
      </c>
      <c r="D1884" s="84">
        <v>25</v>
      </c>
      <c r="E1884" s="84"/>
      <c r="F1884" s="85">
        <v>26927.049660653494</v>
      </c>
      <c r="G1884" s="85">
        <f t="shared" si="79"/>
        <v>26927.049660653494</v>
      </c>
    </row>
    <row r="1885" spans="1:7" ht="14.25">
      <c r="A1885" s="83">
        <f t="shared" si="80"/>
        <v>101</v>
      </c>
      <c r="B1885" s="84" t="s">
        <v>1855</v>
      </c>
      <c r="C1885" s="84" t="s">
        <v>10</v>
      </c>
      <c r="D1885" s="84">
        <v>3</v>
      </c>
      <c r="E1885" s="84"/>
      <c r="F1885" s="85">
        <v>1284.9557949749446</v>
      </c>
      <c r="G1885" s="85">
        <f t="shared" si="79"/>
        <v>1284.9557949749446</v>
      </c>
    </row>
    <row r="1886" spans="1:7" ht="14.25">
      <c r="A1886" s="83">
        <f t="shared" si="80"/>
        <v>102</v>
      </c>
      <c r="B1886" s="84" t="s">
        <v>1856</v>
      </c>
      <c r="C1886" s="84" t="s">
        <v>10</v>
      </c>
      <c r="D1886" s="84">
        <v>2</v>
      </c>
      <c r="E1886" s="84"/>
      <c r="F1886" s="85">
        <v>833.5733425509023</v>
      </c>
      <c r="G1886" s="85">
        <f t="shared" si="79"/>
        <v>833.5733425509023</v>
      </c>
    </row>
    <row r="1887" spans="1:7" ht="14.25">
      <c r="A1887" s="83">
        <f t="shared" si="80"/>
        <v>103</v>
      </c>
      <c r="B1887" s="84" t="s">
        <v>1857</v>
      </c>
      <c r="C1887" s="84" t="s">
        <v>27</v>
      </c>
      <c r="D1887" s="84">
        <v>805</v>
      </c>
      <c r="E1887" s="84"/>
      <c r="F1887" s="85">
        <v>49663.546592336264</v>
      </c>
      <c r="G1887" s="85">
        <f t="shared" si="79"/>
        <v>49663.546592336264</v>
      </c>
    </row>
    <row r="1888" spans="1:7" ht="14.25">
      <c r="A1888" s="83">
        <f t="shared" si="80"/>
        <v>104</v>
      </c>
      <c r="B1888" s="84" t="s">
        <v>1858</v>
      </c>
      <c r="C1888" s="84" t="s">
        <v>10</v>
      </c>
      <c r="D1888" s="84">
        <v>10</v>
      </c>
      <c r="E1888" s="84"/>
      <c r="F1888" s="85">
        <v>20990.81506830577</v>
      </c>
      <c r="G1888" s="85">
        <f t="shared" si="79"/>
        <v>20990.81506830577</v>
      </c>
    </row>
    <row r="1889" spans="1:7" ht="14.25">
      <c r="A1889" s="83">
        <f t="shared" si="80"/>
        <v>105</v>
      </c>
      <c r="B1889" s="84" t="s">
        <v>1859</v>
      </c>
      <c r="C1889" s="84" t="s">
        <v>10</v>
      </c>
      <c r="D1889" s="84">
        <v>2</v>
      </c>
      <c r="E1889" s="84"/>
      <c r="F1889" s="85">
        <v>833.5733425509023</v>
      </c>
      <c r="G1889" s="85">
        <f t="shared" si="79"/>
        <v>833.5733425509023</v>
      </c>
    </row>
    <row r="1890" spans="1:7" ht="14.25">
      <c r="A1890" s="83">
        <f t="shared" si="80"/>
        <v>106</v>
      </c>
      <c r="B1890" s="84" t="s">
        <v>1860</v>
      </c>
      <c r="C1890" s="84" t="s">
        <v>10</v>
      </c>
      <c r="D1890" s="84">
        <v>15</v>
      </c>
      <c r="E1890" s="84"/>
      <c r="F1890" s="85">
        <v>28391.21081481589</v>
      </c>
      <c r="G1890" s="85">
        <f t="shared" si="79"/>
        <v>28391.21081481589</v>
      </c>
    </row>
    <row r="1891" spans="1:7" ht="14.25">
      <c r="A1891" s="83">
        <f t="shared" si="80"/>
        <v>107</v>
      </c>
      <c r="B1891" s="84" t="s">
        <v>1861</v>
      </c>
      <c r="C1891" s="84" t="s">
        <v>10</v>
      </c>
      <c r="D1891" s="84">
        <v>8</v>
      </c>
      <c r="E1891" s="84"/>
      <c r="F1891" s="85">
        <v>8616.655891409117</v>
      </c>
      <c r="G1891" s="85">
        <f t="shared" si="79"/>
        <v>8616.655891409117</v>
      </c>
    </row>
    <row r="1892" spans="1:7" ht="14.25">
      <c r="A1892" s="83">
        <f t="shared" si="80"/>
        <v>108</v>
      </c>
      <c r="B1892" s="84" t="s">
        <v>1862</v>
      </c>
      <c r="C1892" s="84" t="s">
        <v>10</v>
      </c>
      <c r="D1892" s="84">
        <v>2</v>
      </c>
      <c r="E1892" s="84"/>
      <c r="F1892" s="85">
        <v>856.637196649963</v>
      </c>
      <c r="G1892" s="85">
        <f t="shared" si="79"/>
        <v>856.637196649963</v>
      </c>
    </row>
    <row r="1893" spans="1:7" ht="14.25">
      <c r="A1893" s="83">
        <f t="shared" si="80"/>
        <v>109</v>
      </c>
      <c r="B1893" s="84" t="s">
        <v>1863</v>
      </c>
      <c r="C1893" s="84" t="s">
        <v>27</v>
      </c>
      <c r="D1893" s="84">
        <v>715</v>
      </c>
      <c r="E1893" s="84"/>
      <c r="F1893" s="85">
        <v>44111.100829494964</v>
      </c>
      <c r="G1893" s="85">
        <f t="shared" si="79"/>
        <v>44111.100829494964</v>
      </c>
    </row>
    <row r="1894" spans="1:7" ht="14.25">
      <c r="A1894" s="83">
        <f t="shared" si="80"/>
        <v>110</v>
      </c>
      <c r="B1894" s="84" t="s">
        <v>1864</v>
      </c>
      <c r="C1894" s="84" t="s">
        <v>10</v>
      </c>
      <c r="D1894" s="84">
        <v>8</v>
      </c>
      <c r="E1894" s="84"/>
      <c r="F1894" s="85">
        <v>16761.140375214803</v>
      </c>
      <c r="G1894" s="85">
        <f t="shared" si="79"/>
        <v>16761.140375214803</v>
      </c>
    </row>
    <row r="1895" spans="1:7" ht="14.25">
      <c r="A1895" s="83">
        <f t="shared" si="80"/>
        <v>111</v>
      </c>
      <c r="B1895" s="84" t="s">
        <v>1865</v>
      </c>
      <c r="C1895" s="84" t="s">
        <v>10</v>
      </c>
      <c r="D1895" s="84">
        <v>1</v>
      </c>
      <c r="E1895" s="84"/>
      <c r="F1895" s="85">
        <v>416.78667127545117</v>
      </c>
      <c r="G1895" s="85">
        <f t="shared" si="79"/>
        <v>416.78667127545117</v>
      </c>
    </row>
    <row r="1896" spans="1:7" ht="14.25">
      <c r="A1896" s="83">
        <f t="shared" si="80"/>
        <v>112</v>
      </c>
      <c r="B1896" s="84" t="s">
        <v>1866</v>
      </c>
      <c r="C1896" s="84" t="s">
        <v>10</v>
      </c>
      <c r="D1896" s="84">
        <v>36</v>
      </c>
      <c r="E1896" s="84"/>
      <c r="F1896" s="85">
        <v>68138.90595555813</v>
      </c>
      <c r="G1896" s="85">
        <f t="shared" si="79"/>
        <v>68138.90595555813</v>
      </c>
    </row>
    <row r="1897" spans="1:7" ht="14.25">
      <c r="A1897" s="83">
        <f t="shared" si="80"/>
        <v>113</v>
      </c>
      <c r="B1897" s="84" t="s">
        <v>1867</v>
      </c>
      <c r="C1897" s="84" t="s">
        <v>10</v>
      </c>
      <c r="D1897" s="84">
        <v>7</v>
      </c>
      <c r="E1897" s="84"/>
      <c r="F1897" s="85">
        <v>7539.573904982978</v>
      </c>
      <c r="G1897" s="85">
        <f t="shared" si="79"/>
        <v>7539.573904982978</v>
      </c>
    </row>
    <row r="1898" spans="1:7" ht="14.25">
      <c r="A1898" s="83">
        <f t="shared" si="80"/>
        <v>114</v>
      </c>
      <c r="B1898" s="84" t="s">
        <v>1868</v>
      </c>
      <c r="C1898" s="84" t="s">
        <v>10</v>
      </c>
      <c r="D1898" s="84">
        <v>1</v>
      </c>
      <c r="E1898" s="84"/>
      <c r="F1898" s="85">
        <v>428.3185983249815</v>
      </c>
      <c r="G1898" s="85">
        <f t="shared" si="79"/>
        <v>428.3185983249815</v>
      </c>
    </row>
    <row r="1899" spans="1:7" ht="14.25">
      <c r="A1899" s="83">
        <f t="shared" si="80"/>
        <v>115</v>
      </c>
      <c r="B1899" s="84" t="s">
        <v>1869</v>
      </c>
      <c r="C1899" s="84" t="s">
        <v>27</v>
      </c>
      <c r="D1899" s="84">
        <v>350</v>
      </c>
      <c r="E1899" s="84"/>
      <c r="F1899" s="85">
        <v>21592.844633271736</v>
      </c>
      <c r="G1899" s="85">
        <f t="shared" si="79"/>
        <v>21592.844633271736</v>
      </c>
    </row>
    <row r="1900" spans="1:7" ht="14.25">
      <c r="A1900" s="83">
        <f t="shared" si="80"/>
        <v>116</v>
      </c>
      <c r="B1900" s="84" t="s">
        <v>1870</v>
      </c>
      <c r="C1900" s="84" t="s">
        <v>10</v>
      </c>
      <c r="D1900" s="84">
        <v>5</v>
      </c>
      <c r="E1900" s="84"/>
      <c r="F1900" s="85">
        <v>10547.926999869247</v>
      </c>
      <c r="G1900" s="85">
        <f t="shared" si="79"/>
        <v>10547.926999869247</v>
      </c>
    </row>
    <row r="1901" spans="1:7" ht="14.25">
      <c r="A1901" s="83">
        <f t="shared" si="80"/>
        <v>117</v>
      </c>
      <c r="B1901" s="84" t="s">
        <v>1871</v>
      </c>
      <c r="C1901" s="84" t="s">
        <v>10</v>
      </c>
      <c r="D1901" s="84">
        <v>2</v>
      </c>
      <c r="E1901" s="84"/>
      <c r="F1901" s="85">
        <v>833.5733425509023</v>
      </c>
      <c r="G1901" s="85">
        <f t="shared" si="79"/>
        <v>833.5733425509023</v>
      </c>
    </row>
    <row r="1902" spans="1:7" ht="14.25">
      <c r="A1902" s="83">
        <f t="shared" si="80"/>
        <v>118</v>
      </c>
      <c r="B1902" s="84" t="s">
        <v>1872</v>
      </c>
      <c r="C1902" s="84" t="s">
        <v>10</v>
      </c>
      <c r="D1902" s="84">
        <v>9</v>
      </c>
      <c r="E1902" s="84"/>
      <c r="F1902" s="85">
        <v>17034.726488889533</v>
      </c>
      <c r="G1902" s="85">
        <f t="shared" si="79"/>
        <v>17034.726488889533</v>
      </c>
    </row>
    <row r="1903" spans="1:7" ht="14.25">
      <c r="A1903" s="83">
        <f t="shared" si="80"/>
        <v>119</v>
      </c>
      <c r="B1903" s="84" t="s">
        <v>1873</v>
      </c>
      <c r="C1903" s="84" t="s">
        <v>10</v>
      </c>
      <c r="D1903" s="84">
        <v>3</v>
      </c>
      <c r="E1903" s="84"/>
      <c r="F1903" s="85">
        <v>3231.24595927842</v>
      </c>
      <c r="G1903" s="85">
        <f t="shared" si="79"/>
        <v>3231.24595927842</v>
      </c>
    </row>
    <row r="1904" spans="1:7" ht="14.25">
      <c r="A1904" s="83">
        <f t="shared" si="80"/>
        <v>120</v>
      </c>
      <c r="B1904" s="84" t="s">
        <v>1874</v>
      </c>
      <c r="C1904" s="84" t="s">
        <v>10</v>
      </c>
      <c r="D1904" s="84">
        <v>2</v>
      </c>
      <c r="E1904" s="84"/>
      <c r="F1904" s="85">
        <v>856.637196649963</v>
      </c>
      <c r="G1904" s="85">
        <f t="shared" si="79"/>
        <v>856.637196649963</v>
      </c>
    </row>
    <row r="1905" spans="1:7" ht="14.25">
      <c r="A1905" s="83">
        <f t="shared" si="80"/>
        <v>121</v>
      </c>
      <c r="B1905" s="84" t="s">
        <v>1875</v>
      </c>
      <c r="C1905" s="84" t="s">
        <v>27</v>
      </c>
      <c r="D1905" s="84">
        <v>560</v>
      </c>
      <c r="E1905" s="84"/>
      <c r="F1905" s="85">
        <v>33746.27564198008</v>
      </c>
      <c r="G1905" s="85">
        <f t="shared" si="79"/>
        <v>33746.27564198008</v>
      </c>
    </row>
    <row r="1906" spans="1:7" ht="14.25">
      <c r="A1906" s="83">
        <f t="shared" si="80"/>
        <v>122</v>
      </c>
      <c r="B1906" s="84" t="s">
        <v>1876</v>
      </c>
      <c r="C1906" s="84" t="s">
        <v>10</v>
      </c>
      <c r="D1906" s="84">
        <v>7</v>
      </c>
      <c r="E1906" s="84"/>
      <c r="F1906" s="85">
        <v>14725.082227243856</v>
      </c>
      <c r="G1906" s="85">
        <f t="shared" si="79"/>
        <v>14725.082227243856</v>
      </c>
    </row>
    <row r="1907" spans="1:7" ht="14.25">
      <c r="A1907" s="83">
        <f t="shared" si="80"/>
        <v>123</v>
      </c>
      <c r="B1907" s="84" t="s">
        <v>1877</v>
      </c>
      <c r="C1907" s="84" t="s">
        <v>10</v>
      </c>
      <c r="D1907" s="84">
        <v>2</v>
      </c>
      <c r="E1907" s="84"/>
      <c r="F1907" s="85">
        <v>833.5733425509023</v>
      </c>
      <c r="G1907" s="85">
        <f t="shared" si="79"/>
        <v>833.5733425509023</v>
      </c>
    </row>
    <row r="1908" spans="1:7" ht="14.25">
      <c r="A1908" s="83">
        <f t="shared" si="80"/>
        <v>124</v>
      </c>
      <c r="B1908" s="84" t="s">
        <v>1878</v>
      </c>
      <c r="C1908" s="84" t="s">
        <v>10</v>
      </c>
      <c r="D1908" s="84">
        <v>20</v>
      </c>
      <c r="E1908" s="84"/>
      <c r="F1908" s="85">
        <v>37854.94775308785</v>
      </c>
      <c r="G1908" s="85">
        <f t="shared" si="79"/>
        <v>37854.94775308785</v>
      </c>
    </row>
    <row r="1909" spans="1:7" ht="14.25">
      <c r="A1909" s="83">
        <f t="shared" si="80"/>
        <v>125</v>
      </c>
      <c r="B1909" s="84" t="s">
        <v>1879</v>
      </c>
      <c r="C1909" s="84" t="s">
        <v>10</v>
      </c>
      <c r="D1909" s="84">
        <v>5</v>
      </c>
      <c r="E1909" s="84"/>
      <c r="F1909" s="85">
        <v>5385.4099321306985</v>
      </c>
      <c r="G1909" s="85">
        <f t="shared" si="79"/>
        <v>5385.4099321306985</v>
      </c>
    </row>
    <row r="1910" spans="1:7" ht="14.25">
      <c r="A1910" s="83">
        <f t="shared" si="80"/>
        <v>126</v>
      </c>
      <c r="B1910" s="84" t="s">
        <v>1880</v>
      </c>
      <c r="C1910" s="84" t="s">
        <v>10</v>
      </c>
      <c r="D1910" s="84">
        <v>2</v>
      </c>
      <c r="E1910" s="84"/>
      <c r="F1910" s="85">
        <v>856.637196649963</v>
      </c>
      <c r="G1910" s="85">
        <f t="shared" si="79"/>
        <v>856.637196649963</v>
      </c>
    </row>
    <row r="1911" spans="1:7" ht="14.25">
      <c r="A1911" s="83">
        <f t="shared" si="80"/>
        <v>127</v>
      </c>
      <c r="B1911" s="84" t="s">
        <v>1881</v>
      </c>
      <c r="C1911" s="84" t="s">
        <v>27</v>
      </c>
      <c r="D1911" s="84">
        <v>373</v>
      </c>
      <c r="E1911" s="84"/>
      <c r="F1911" s="85">
        <v>23011.806930698014</v>
      </c>
      <c r="G1911" s="85">
        <f t="shared" si="79"/>
        <v>23011.806930698014</v>
      </c>
    </row>
    <row r="1912" spans="1:7" ht="14.25">
      <c r="A1912" s="83">
        <f t="shared" si="80"/>
        <v>128</v>
      </c>
      <c r="B1912" s="84" t="s">
        <v>1882</v>
      </c>
      <c r="C1912" s="84" t="s">
        <v>10</v>
      </c>
      <c r="D1912" s="84">
        <v>5</v>
      </c>
      <c r="E1912" s="84"/>
      <c r="F1912" s="85">
        <v>10547.926999869247</v>
      </c>
      <c r="G1912" s="85">
        <f t="shared" si="79"/>
        <v>10547.926999869247</v>
      </c>
    </row>
    <row r="1913" spans="1:7" ht="14.25">
      <c r="A1913" s="83">
        <f t="shared" si="80"/>
        <v>129</v>
      </c>
      <c r="B1913" s="84" t="s">
        <v>1883</v>
      </c>
      <c r="C1913" s="84" t="s">
        <v>10</v>
      </c>
      <c r="D1913" s="84">
        <v>2</v>
      </c>
      <c r="E1913" s="84"/>
      <c r="F1913" s="85">
        <v>833.5733425509023</v>
      </c>
      <c r="G1913" s="85">
        <f aca="true" t="shared" si="81" ref="G1913:G1976">E1913+F1913</f>
        <v>833.5733425509023</v>
      </c>
    </row>
    <row r="1914" spans="1:7" ht="14.25">
      <c r="A1914" s="83">
        <f aca="true" t="shared" si="82" ref="A1914:A1977">A1913+1</f>
        <v>130</v>
      </c>
      <c r="B1914" s="84" t="s">
        <v>1884</v>
      </c>
      <c r="C1914" s="84" t="s">
        <v>10</v>
      </c>
      <c r="D1914" s="84">
        <v>3</v>
      </c>
      <c r="E1914" s="84"/>
      <c r="F1914" s="85">
        <v>3231.24595927842</v>
      </c>
      <c r="G1914" s="85">
        <f t="shared" si="81"/>
        <v>3231.24595927842</v>
      </c>
    </row>
    <row r="1915" spans="1:7" ht="14.25">
      <c r="A1915" s="83">
        <f t="shared" si="82"/>
        <v>131</v>
      </c>
      <c r="B1915" s="84" t="s">
        <v>1885</v>
      </c>
      <c r="C1915" s="84" t="s">
        <v>10</v>
      </c>
      <c r="D1915" s="84">
        <v>2</v>
      </c>
      <c r="E1915" s="84"/>
      <c r="F1915" s="85">
        <v>856.637196649963</v>
      </c>
      <c r="G1915" s="85">
        <f t="shared" si="81"/>
        <v>856.637196649963</v>
      </c>
    </row>
    <row r="1916" spans="1:7" ht="14.25">
      <c r="A1916" s="83">
        <f t="shared" si="82"/>
        <v>132</v>
      </c>
      <c r="B1916" s="84" t="s">
        <v>1886</v>
      </c>
      <c r="C1916" s="84" t="s">
        <v>27</v>
      </c>
      <c r="D1916" s="84">
        <v>1145</v>
      </c>
      <c r="E1916" s="84"/>
      <c r="F1916" s="85">
        <v>74037.19932716951</v>
      </c>
      <c r="G1916" s="85">
        <f t="shared" si="81"/>
        <v>74037.19932716951</v>
      </c>
    </row>
    <row r="1917" spans="1:7" ht="14.25">
      <c r="A1917" s="83">
        <f t="shared" si="82"/>
        <v>133</v>
      </c>
      <c r="B1917" s="84" t="s">
        <v>1887</v>
      </c>
      <c r="C1917" s="84" t="s">
        <v>10</v>
      </c>
      <c r="D1917" s="84">
        <v>14</v>
      </c>
      <c r="E1917" s="84"/>
      <c r="F1917" s="85">
        <v>29397.644988771353</v>
      </c>
      <c r="G1917" s="85">
        <f t="shared" si="81"/>
        <v>29397.644988771353</v>
      </c>
    </row>
    <row r="1918" spans="1:7" ht="14.25">
      <c r="A1918" s="83">
        <f t="shared" si="82"/>
        <v>134</v>
      </c>
      <c r="B1918" s="84" t="s">
        <v>1888</v>
      </c>
      <c r="C1918" s="84" t="s">
        <v>10</v>
      </c>
      <c r="D1918" s="84">
        <v>3</v>
      </c>
      <c r="E1918" s="84"/>
      <c r="F1918" s="85">
        <v>1250.3600138263535</v>
      </c>
      <c r="G1918" s="85">
        <f t="shared" si="81"/>
        <v>1250.3600138263535</v>
      </c>
    </row>
    <row r="1919" spans="1:7" ht="14.25">
      <c r="A1919" s="83">
        <f t="shared" si="82"/>
        <v>135</v>
      </c>
      <c r="B1919" s="84" t="s">
        <v>1889</v>
      </c>
      <c r="C1919" s="84" t="s">
        <v>10</v>
      </c>
      <c r="D1919" s="84">
        <v>30</v>
      </c>
      <c r="E1919" s="84"/>
      <c r="F1919" s="85">
        <v>56782.42162963178</v>
      </c>
      <c r="G1919" s="85">
        <f t="shared" si="81"/>
        <v>56782.42162963178</v>
      </c>
    </row>
    <row r="1920" spans="1:7" ht="14.25">
      <c r="A1920" s="83">
        <f t="shared" si="82"/>
        <v>136</v>
      </c>
      <c r="B1920" s="84" t="s">
        <v>1890</v>
      </c>
      <c r="C1920" s="84" t="s">
        <v>10</v>
      </c>
      <c r="D1920" s="84">
        <v>11</v>
      </c>
      <c r="E1920" s="84"/>
      <c r="F1920" s="85">
        <v>11847.901850687538</v>
      </c>
      <c r="G1920" s="85">
        <f t="shared" si="81"/>
        <v>11847.901850687538</v>
      </c>
    </row>
    <row r="1921" spans="1:7" ht="14.25">
      <c r="A1921" s="83">
        <f t="shared" si="82"/>
        <v>137</v>
      </c>
      <c r="B1921" s="84" t="s">
        <v>1891</v>
      </c>
      <c r="C1921" s="84" t="s">
        <v>10</v>
      </c>
      <c r="D1921" s="84">
        <v>3</v>
      </c>
      <c r="E1921" s="84"/>
      <c r="F1921" s="85">
        <v>1284.9557949749446</v>
      </c>
      <c r="G1921" s="85">
        <f t="shared" si="81"/>
        <v>1284.9557949749446</v>
      </c>
    </row>
    <row r="1922" spans="1:7" ht="14.25">
      <c r="A1922" s="83">
        <f t="shared" si="82"/>
        <v>138</v>
      </c>
      <c r="B1922" s="84" t="s">
        <v>1892</v>
      </c>
      <c r="C1922" s="84" t="s">
        <v>27</v>
      </c>
      <c r="D1922" s="84">
        <v>145</v>
      </c>
      <c r="E1922" s="84"/>
      <c r="F1922" s="85">
        <v>8945.610998166712</v>
      </c>
      <c r="G1922" s="85">
        <f t="shared" si="81"/>
        <v>8945.610998166712</v>
      </c>
    </row>
    <row r="1923" spans="1:7" ht="14.25">
      <c r="A1923" s="83">
        <f t="shared" si="82"/>
        <v>139</v>
      </c>
      <c r="B1923" s="84" t="s">
        <v>1893</v>
      </c>
      <c r="C1923" s="84" t="s">
        <v>10</v>
      </c>
      <c r="D1923" s="84">
        <v>2</v>
      </c>
      <c r="E1923" s="84"/>
      <c r="F1923" s="85">
        <v>4229.674693090969</v>
      </c>
      <c r="G1923" s="85">
        <f t="shared" si="81"/>
        <v>4229.674693090969</v>
      </c>
    </row>
    <row r="1924" spans="1:7" ht="14.25">
      <c r="A1924" s="83">
        <f t="shared" si="82"/>
        <v>140</v>
      </c>
      <c r="B1924" s="84" t="s">
        <v>1894</v>
      </c>
      <c r="C1924" s="84" t="s">
        <v>10</v>
      </c>
      <c r="D1924" s="84">
        <v>1</v>
      </c>
      <c r="E1924" s="84"/>
      <c r="F1924" s="85">
        <v>5678.242162963176</v>
      </c>
      <c r="G1924" s="85">
        <f t="shared" si="81"/>
        <v>5678.242162963176</v>
      </c>
    </row>
    <row r="1925" spans="1:7" ht="14.25">
      <c r="A1925" s="83">
        <f t="shared" si="82"/>
        <v>141</v>
      </c>
      <c r="B1925" s="84" t="s">
        <v>1895</v>
      </c>
      <c r="C1925" s="84" t="s">
        <v>10</v>
      </c>
      <c r="D1925" s="84">
        <v>1</v>
      </c>
      <c r="E1925" s="84"/>
      <c r="F1925" s="85">
        <v>1077.0819864261396</v>
      </c>
      <c r="G1925" s="85">
        <f t="shared" si="81"/>
        <v>1077.0819864261396</v>
      </c>
    </row>
    <row r="1926" spans="1:7" ht="14.25">
      <c r="A1926" s="83">
        <f t="shared" si="82"/>
        <v>142</v>
      </c>
      <c r="B1926" s="84" t="s">
        <v>1896</v>
      </c>
      <c r="C1926" s="84" t="s">
        <v>10</v>
      </c>
      <c r="D1926" s="84">
        <v>1</v>
      </c>
      <c r="E1926" s="84"/>
      <c r="F1926" s="85">
        <v>428.3185983249815</v>
      </c>
      <c r="G1926" s="85">
        <f t="shared" si="81"/>
        <v>428.3185983249815</v>
      </c>
    </row>
    <row r="1927" spans="1:7" ht="14.25">
      <c r="A1927" s="83">
        <f t="shared" si="82"/>
        <v>143</v>
      </c>
      <c r="B1927" s="84" t="s">
        <v>1897</v>
      </c>
      <c r="C1927" s="84" t="s">
        <v>27</v>
      </c>
      <c r="D1927" s="84">
        <v>285</v>
      </c>
      <c r="E1927" s="84"/>
      <c r="F1927" s="85">
        <v>17582.748851475408</v>
      </c>
      <c r="G1927" s="85">
        <f t="shared" si="81"/>
        <v>17582.748851475408</v>
      </c>
    </row>
    <row r="1928" spans="1:7" ht="14.25">
      <c r="A1928" s="83">
        <f t="shared" si="82"/>
        <v>144</v>
      </c>
      <c r="B1928" s="84" t="s">
        <v>1898</v>
      </c>
      <c r="C1928" s="84" t="s">
        <v>10</v>
      </c>
      <c r="D1928" s="84">
        <v>3</v>
      </c>
      <c r="E1928" s="84"/>
      <c r="F1928" s="85">
        <v>6318.252306778275</v>
      </c>
      <c r="G1928" s="85">
        <f t="shared" si="81"/>
        <v>6318.252306778275</v>
      </c>
    </row>
    <row r="1929" spans="1:7" ht="14.25">
      <c r="A1929" s="83">
        <f t="shared" si="82"/>
        <v>145</v>
      </c>
      <c r="B1929" s="84" t="s">
        <v>1899</v>
      </c>
      <c r="C1929" s="84" t="s">
        <v>10</v>
      </c>
      <c r="D1929" s="84">
        <v>1</v>
      </c>
      <c r="E1929" s="84"/>
      <c r="F1929" s="85">
        <v>416.78667127545117</v>
      </c>
      <c r="G1929" s="85">
        <f t="shared" si="81"/>
        <v>416.78667127545117</v>
      </c>
    </row>
    <row r="1930" spans="1:7" ht="14.25">
      <c r="A1930" s="83">
        <f t="shared" si="82"/>
        <v>146</v>
      </c>
      <c r="B1930" s="84" t="s">
        <v>1900</v>
      </c>
      <c r="C1930" s="84" t="s">
        <v>10</v>
      </c>
      <c r="D1930" s="84">
        <v>10</v>
      </c>
      <c r="E1930" s="84"/>
      <c r="F1930" s="85">
        <v>18927.473876543925</v>
      </c>
      <c r="G1930" s="85">
        <f t="shared" si="81"/>
        <v>18927.473876543925</v>
      </c>
    </row>
    <row r="1931" spans="1:7" ht="14.25">
      <c r="A1931" s="83">
        <f t="shared" si="82"/>
        <v>147</v>
      </c>
      <c r="B1931" s="84" t="s">
        <v>1901</v>
      </c>
      <c r="C1931" s="84" t="s">
        <v>10</v>
      </c>
      <c r="D1931" s="84">
        <v>2</v>
      </c>
      <c r="E1931" s="84"/>
      <c r="F1931" s="85">
        <v>2154.163972852279</v>
      </c>
      <c r="G1931" s="85">
        <f t="shared" si="81"/>
        <v>2154.163972852279</v>
      </c>
    </row>
    <row r="1932" spans="1:7" ht="14.25">
      <c r="A1932" s="83">
        <f t="shared" si="82"/>
        <v>148</v>
      </c>
      <c r="B1932" s="84" t="s">
        <v>1902</v>
      </c>
      <c r="C1932" s="84" t="s">
        <v>10</v>
      </c>
      <c r="D1932" s="84">
        <v>1</v>
      </c>
      <c r="E1932" s="84"/>
      <c r="F1932" s="85">
        <v>428.3185983249815</v>
      </c>
      <c r="G1932" s="85">
        <f t="shared" si="81"/>
        <v>428.3185983249815</v>
      </c>
    </row>
    <row r="1933" spans="1:7" ht="14.25">
      <c r="A1933" s="83">
        <f t="shared" si="82"/>
        <v>149</v>
      </c>
      <c r="B1933" s="84" t="s">
        <v>1903</v>
      </c>
      <c r="C1933" s="84" t="s">
        <v>27</v>
      </c>
      <c r="D1933" s="84">
        <v>152</v>
      </c>
      <c r="E1933" s="84"/>
      <c r="F1933" s="85">
        <v>9377.259292834324</v>
      </c>
      <c r="G1933" s="85">
        <f t="shared" si="81"/>
        <v>9377.259292834324</v>
      </c>
    </row>
    <row r="1934" spans="1:7" ht="14.25">
      <c r="A1934" s="83">
        <f t="shared" si="82"/>
        <v>150</v>
      </c>
      <c r="B1934" s="84" t="s">
        <v>1904</v>
      </c>
      <c r="C1934" s="84" t="s">
        <v>10</v>
      </c>
      <c r="D1934" s="84">
        <v>2</v>
      </c>
      <c r="E1934" s="84"/>
      <c r="F1934" s="85">
        <v>4282.19415880733</v>
      </c>
      <c r="G1934" s="85">
        <f t="shared" si="81"/>
        <v>4282.19415880733</v>
      </c>
    </row>
    <row r="1935" spans="1:7" ht="14.25">
      <c r="A1935" s="83">
        <f t="shared" si="82"/>
        <v>151</v>
      </c>
      <c r="B1935" s="84" t="s">
        <v>1905</v>
      </c>
      <c r="C1935" s="84" t="s">
        <v>10</v>
      </c>
      <c r="D1935" s="84">
        <v>3</v>
      </c>
      <c r="E1935" s="84"/>
      <c r="F1935" s="85">
        <v>5678.242162963176</v>
      </c>
      <c r="G1935" s="85">
        <f t="shared" si="81"/>
        <v>5678.242162963176</v>
      </c>
    </row>
    <row r="1936" spans="1:7" ht="14.25">
      <c r="A1936" s="83">
        <f t="shared" si="82"/>
        <v>152</v>
      </c>
      <c r="B1936" s="84" t="s">
        <v>1906</v>
      </c>
      <c r="C1936" s="84" t="s">
        <v>10</v>
      </c>
      <c r="D1936" s="84">
        <v>2</v>
      </c>
      <c r="E1936" s="84"/>
      <c r="F1936" s="85">
        <v>833.5733425509023</v>
      </c>
      <c r="G1936" s="85">
        <f t="shared" si="81"/>
        <v>833.5733425509023</v>
      </c>
    </row>
    <row r="1937" spans="1:7" ht="14.25">
      <c r="A1937" s="83">
        <f t="shared" si="82"/>
        <v>153</v>
      </c>
      <c r="B1937" s="84" t="s">
        <v>1907</v>
      </c>
      <c r="C1937" s="84" t="s">
        <v>10</v>
      </c>
      <c r="D1937" s="84">
        <v>2</v>
      </c>
      <c r="E1937" s="84"/>
      <c r="F1937" s="85">
        <v>856.637196649963</v>
      </c>
      <c r="G1937" s="85">
        <f t="shared" si="81"/>
        <v>856.637196649963</v>
      </c>
    </row>
    <row r="1938" spans="1:7" ht="14.25">
      <c r="A1938" s="83">
        <f t="shared" si="82"/>
        <v>154</v>
      </c>
      <c r="B1938" s="84" t="s">
        <v>1908</v>
      </c>
      <c r="C1938" s="84" t="s">
        <v>27</v>
      </c>
      <c r="D1938" s="84">
        <v>295</v>
      </c>
      <c r="E1938" s="84"/>
      <c r="F1938" s="85">
        <v>13917.493110761556</v>
      </c>
      <c r="G1938" s="85">
        <f t="shared" si="81"/>
        <v>13917.493110761556</v>
      </c>
    </row>
    <row r="1939" spans="1:7" ht="14.25">
      <c r="A1939" s="83">
        <f t="shared" si="82"/>
        <v>155</v>
      </c>
      <c r="B1939" s="84" t="s">
        <v>1909</v>
      </c>
      <c r="C1939" s="84" t="s">
        <v>10</v>
      </c>
      <c r="D1939" s="84">
        <v>6</v>
      </c>
      <c r="E1939" s="84"/>
      <c r="F1939" s="85">
        <v>12741.543544989268</v>
      </c>
      <c r="G1939" s="85">
        <f t="shared" si="81"/>
        <v>12741.543544989268</v>
      </c>
    </row>
    <row r="1940" spans="1:7" ht="14.25">
      <c r="A1940" s="83">
        <f t="shared" si="82"/>
        <v>156</v>
      </c>
      <c r="B1940" s="84" t="s">
        <v>1910</v>
      </c>
      <c r="C1940" s="84" t="s">
        <v>10</v>
      </c>
      <c r="D1940" s="84">
        <v>2</v>
      </c>
      <c r="E1940" s="84"/>
      <c r="F1940" s="85">
        <v>833.5733425509023</v>
      </c>
      <c r="G1940" s="85">
        <f t="shared" si="81"/>
        <v>833.5733425509023</v>
      </c>
    </row>
    <row r="1941" spans="1:7" ht="14.25">
      <c r="A1941" s="83">
        <f t="shared" si="82"/>
        <v>157</v>
      </c>
      <c r="B1941" s="84" t="s">
        <v>1911</v>
      </c>
      <c r="C1941" s="84" t="s">
        <v>10</v>
      </c>
      <c r="D1941" s="84">
        <v>24</v>
      </c>
      <c r="E1941" s="84"/>
      <c r="F1941" s="85">
        <v>45425.93730370541</v>
      </c>
      <c r="G1941" s="85">
        <f t="shared" si="81"/>
        <v>45425.93730370541</v>
      </c>
    </row>
    <row r="1942" spans="1:7" ht="14.25">
      <c r="A1942" s="83">
        <f t="shared" si="82"/>
        <v>158</v>
      </c>
      <c r="B1942" s="84" t="s">
        <v>1912</v>
      </c>
      <c r="C1942" s="84" t="s">
        <v>10</v>
      </c>
      <c r="D1942" s="84">
        <v>2</v>
      </c>
      <c r="E1942" s="84"/>
      <c r="F1942" s="85">
        <v>2154.163972852279</v>
      </c>
      <c r="G1942" s="85">
        <f t="shared" si="81"/>
        <v>2154.163972852279</v>
      </c>
    </row>
    <row r="1943" spans="1:7" ht="14.25">
      <c r="A1943" s="83">
        <f t="shared" si="82"/>
        <v>159</v>
      </c>
      <c r="B1943" s="84" t="s">
        <v>1913</v>
      </c>
      <c r="C1943" s="84" t="s">
        <v>10</v>
      </c>
      <c r="D1943" s="84">
        <v>2</v>
      </c>
      <c r="E1943" s="84"/>
      <c r="F1943" s="85">
        <v>856.637196649963</v>
      </c>
      <c r="G1943" s="85">
        <f t="shared" si="81"/>
        <v>856.637196649963</v>
      </c>
    </row>
    <row r="1944" spans="1:7" ht="14.25">
      <c r="A1944" s="83">
        <f t="shared" si="82"/>
        <v>160</v>
      </c>
      <c r="B1944" s="84" t="s">
        <v>1914</v>
      </c>
      <c r="C1944" s="84" t="s">
        <v>27</v>
      </c>
      <c r="D1944" s="84">
        <v>1240</v>
      </c>
      <c r="E1944" s="84"/>
      <c r="F1944" s="85">
        <v>99775.98033274525</v>
      </c>
      <c r="G1944" s="85">
        <f t="shared" si="81"/>
        <v>99775.98033274525</v>
      </c>
    </row>
    <row r="1945" spans="1:7" ht="14.25">
      <c r="A1945" s="83">
        <f t="shared" si="82"/>
        <v>161</v>
      </c>
      <c r="B1945" s="84" t="s">
        <v>1915</v>
      </c>
      <c r="C1945" s="84" t="s">
        <v>10</v>
      </c>
      <c r="D1945" s="84">
        <v>19</v>
      </c>
      <c r="E1945" s="84"/>
      <c r="F1945" s="85">
        <v>40102.8942371129</v>
      </c>
      <c r="G1945" s="85">
        <f t="shared" si="81"/>
        <v>40102.8942371129</v>
      </c>
    </row>
    <row r="1946" spans="1:7" ht="14.25">
      <c r="A1946" s="83">
        <f t="shared" si="82"/>
        <v>162</v>
      </c>
      <c r="B1946" s="84" t="s">
        <v>1916</v>
      </c>
      <c r="C1946" s="84" t="s">
        <v>10</v>
      </c>
      <c r="D1946" s="84">
        <v>4</v>
      </c>
      <c r="E1946" s="84"/>
      <c r="F1946" s="85">
        <v>1667.1466851018047</v>
      </c>
      <c r="G1946" s="85">
        <f t="shared" si="81"/>
        <v>1667.1466851018047</v>
      </c>
    </row>
    <row r="1947" spans="1:7" ht="14.25">
      <c r="A1947" s="83">
        <f t="shared" si="82"/>
        <v>163</v>
      </c>
      <c r="B1947" s="84" t="s">
        <v>1917</v>
      </c>
      <c r="C1947" s="84" t="s">
        <v>10</v>
      </c>
      <c r="D1947" s="84">
        <v>106</v>
      </c>
      <c r="E1947" s="84"/>
      <c r="F1947" s="85">
        <v>200631.22309136557</v>
      </c>
      <c r="G1947" s="85">
        <f t="shared" si="81"/>
        <v>200631.22309136557</v>
      </c>
    </row>
    <row r="1948" spans="1:7" ht="14.25">
      <c r="A1948" s="83">
        <f t="shared" si="82"/>
        <v>164</v>
      </c>
      <c r="B1948" s="84" t="s">
        <v>1918</v>
      </c>
      <c r="C1948" s="84" t="s">
        <v>10</v>
      </c>
      <c r="D1948" s="84">
        <v>11</v>
      </c>
      <c r="E1948" s="84"/>
      <c r="F1948" s="85">
        <v>11847.901850687538</v>
      </c>
      <c r="G1948" s="85">
        <f t="shared" si="81"/>
        <v>11847.901850687538</v>
      </c>
    </row>
    <row r="1949" spans="1:7" ht="14.25">
      <c r="A1949" s="83">
        <f t="shared" si="82"/>
        <v>165</v>
      </c>
      <c r="B1949" s="84" t="s">
        <v>1919</v>
      </c>
      <c r="C1949" s="84" t="s">
        <v>10</v>
      </c>
      <c r="D1949" s="84">
        <v>4</v>
      </c>
      <c r="E1949" s="84"/>
      <c r="F1949" s="85">
        <v>1713.274393299926</v>
      </c>
      <c r="G1949" s="85">
        <f t="shared" si="81"/>
        <v>1713.274393299926</v>
      </c>
    </row>
    <row r="1950" spans="1:7" ht="14.25">
      <c r="A1950" s="83">
        <f t="shared" si="82"/>
        <v>166</v>
      </c>
      <c r="B1950" s="84" t="s">
        <v>1920</v>
      </c>
      <c r="C1950" s="84" t="s">
        <v>27</v>
      </c>
      <c r="D1950" s="84">
        <v>203</v>
      </c>
      <c r="E1950" s="84"/>
      <c r="F1950" s="85">
        <v>12523.853823108884</v>
      </c>
      <c r="G1950" s="85">
        <f t="shared" si="81"/>
        <v>12523.853823108884</v>
      </c>
    </row>
    <row r="1951" spans="1:7" ht="14.25">
      <c r="A1951" s="83">
        <f t="shared" si="82"/>
        <v>167</v>
      </c>
      <c r="B1951" s="84" t="s">
        <v>1921</v>
      </c>
      <c r="C1951" s="84" t="s">
        <v>10</v>
      </c>
      <c r="D1951" s="84">
        <v>4</v>
      </c>
      <c r="E1951" s="84"/>
      <c r="F1951" s="85">
        <v>8406.829920465581</v>
      </c>
      <c r="G1951" s="85">
        <f t="shared" si="81"/>
        <v>8406.829920465581</v>
      </c>
    </row>
    <row r="1952" spans="1:7" ht="14.25">
      <c r="A1952" s="83">
        <f t="shared" si="82"/>
        <v>168</v>
      </c>
      <c r="B1952" s="84" t="s">
        <v>1922</v>
      </c>
      <c r="C1952" s="84" t="s">
        <v>10</v>
      </c>
      <c r="D1952" s="84">
        <v>1</v>
      </c>
      <c r="E1952" s="84"/>
      <c r="F1952" s="85">
        <v>416.78667127545117</v>
      </c>
      <c r="G1952" s="85">
        <f t="shared" si="81"/>
        <v>416.78667127545117</v>
      </c>
    </row>
    <row r="1953" spans="1:7" ht="14.25">
      <c r="A1953" s="83">
        <f t="shared" si="82"/>
        <v>169</v>
      </c>
      <c r="B1953" s="84" t="s">
        <v>1923</v>
      </c>
      <c r="C1953" s="84" t="s">
        <v>10</v>
      </c>
      <c r="D1953" s="84">
        <v>11</v>
      </c>
      <c r="E1953" s="84"/>
      <c r="F1953" s="85">
        <v>20820.221264198317</v>
      </c>
      <c r="G1953" s="85">
        <f t="shared" si="81"/>
        <v>20820.221264198317</v>
      </c>
    </row>
    <row r="1954" spans="1:7" ht="14.25">
      <c r="A1954" s="83">
        <f t="shared" si="82"/>
        <v>170</v>
      </c>
      <c r="B1954" s="84" t="s">
        <v>1924</v>
      </c>
      <c r="C1954" s="84" t="s">
        <v>10</v>
      </c>
      <c r="D1954" s="84">
        <v>3</v>
      </c>
      <c r="E1954" s="84"/>
      <c r="F1954" s="85">
        <v>3231.24595927842</v>
      </c>
      <c r="G1954" s="85">
        <f t="shared" si="81"/>
        <v>3231.24595927842</v>
      </c>
    </row>
    <row r="1955" spans="1:7" ht="14.25">
      <c r="A1955" s="83">
        <f t="shared" si="82"/>
        <v>171</v>
      </c>
      <c r="B1955" s="84" t="s">
        <v>1925</v>
      </c>
      <c r="C1955" s="84" t="s">
        <v>10</v>
      </c>
      <c r="D1955" s="84">
        <v>1</v>
      </c>
      <c r="E1955" s="84"/>
      <c r="F1955" s="85">
        <v>428.3185983249815</v>
      </c>
      <c r="G1955" s="85">
        <f t="shared" si="81"/>
        <v>428.3185983249815</v>
      </c>
    </row>
    <row r="1956" spans="1:7" ht="14.25">
      <c r="A1956" s="83">
        <f t="shared" si="82"/>
        <v>172</v>
      </c>
      <c r="B1956" s="84" t="s">
        <v>1926</v>
      </c>
      <c r="C1956" s="84" t="s">
        <v>27</v>
      </c>
      <c r="D1956" s="84">
        <v>113</v>
      </c>
      <c r="E1956" s="84"/>
      <c r="F1956" s="85">
        <v>4604.466258011988</v>
      </c>
      <c r="G1956" s="85">
        <f t="shared" si="81"/>
        <v>4604.466258011988</v>
      </c>
    </row>
    <row r="1957" spans="1:7" ht="14.25">
      <c r="A1957" s="83">
        <f t="shared" si="82"/>
        <v>173</v>
      </c>
      <c r="B1957" s="84" t="s">
        <v>1927</v>
      </c>
      <c r="C1957" s="84" t="s">
        <v>10</v>
      </c>
      <c r="D1957" s="84">
        <v>2</v>
      </c>
      <c r="E1957" s="84"/>
      <c r="F1957" s="85">
        <v>4282.19415880733</v>
      </c>
      <c r="G1957" s="85">
        <f t="shared" si="81"/>
        <v>4282.19415880733</v>
      </c>
    </row>
    <row r="1958" spans="1:7" ht="14.25">
      <c r="A1958" s="83">
        <f t="shared" si="82"/>
        <v>174</v>
      </c>
      <c r="B1958" s="84" t="s">
        <v>1928</v>
      </c>
      <c r="C1958" s="84" t="s">
        <v>10</v>
      </c>
      <c r="D1958" s="84">
        <v>4</v>
      </c>
      <c r="E1958" s="84"/>
      <c r="F1958" s="85">
        <v>7570.989550617569</v>
      </c>
      <c r="G1958" s="85">
        <f t="shared" si="81"/>
        <v>7570.989550617569</v>
      </c>
    </row>
    <row r="1959" spans="1:7" ht="14.25">
      <c r="A1959" s="83">
        <f t="shared" si="82"/>
        <v>175</v>
      </c>
      <c r="B1959" s="84" t="s">
        <v>1929</v>
      </c>
      <c r="C1959" s="84" t="s">
        <v>10</v>
      </c>
      <c r="D1959" s="84">
        <v>2</v>
      </c>
      <c r="E1959" s="84"/>
      <c r="F1959" s="85">
        <v>495.6445860755846</v>
      </c>
      <c r="G1959" s="85">
        <f t="shared" si="81"/>
        <v>495.6445860755846</v>
      </c>
    </row>
    <row r="1960" spans="1:7" ht="14.25">
      <c r="A1960" s="83">
        <f t="shared" si="82"/>
        <v>176</v>
      </c>
      <c r="B1960" s="84" t="s">
        <v>1930</v>
      </c>
      <c r="C1960" s="84" t="s">
        <v>10</v>
      </c>
      <c r="D1960" s="84">
        <v>2</v>
      </c>
      <c r="E1960" s="84"/>
      <c r="F1960" s="85">
        <v>856.637196649963</v>
      </c>
      <c r="G1960" s="85">
        <f t="shared" si="81"/>
        <v>856.637196649963</v>
      </c>
    </row>
    <row r="1961" spans="1:7" ht="14.25">
      <c r="A1961" s="83">
        <f t="shared" si="82"/>
        <v>177</v>
      </c>
      <c r="B1961" s="84" t="s">
        <v>1931</v>
      </c>
      <c r="C1961" s="84" t="s">
        <v>27</v>
      </c>
      <c r="D1961" s="84">
        <v>190</v>
      </c>
      <c r="E1961" s="84"/>
      <c r="F1961" s="85">
        <v>11721.829943776085</v>
      </c>
      <c r="G1961" s="85">
        <f t="shared" si="81"/>
        <v>11721.829943776085</v>
      </c>
    </row>
    <row r="1962" spans="1:7" ht="14.25">
      <c r="A1962" s="83">
        <f t="shared" si="82"/>
        <v>178</v>
      </c>
      <c r="B1962" s="84" t="s">
        <v>1932</v>
      </c>
      <c r="C1962" s="84" t="s">
        <v>10</v>
      </c>
      <c r="D1962" s="84">
        <v>3</v>
      </c>
      <c r="E1962" s="84"/>
      <c r="F1962" s="85">
        <v>6370.771772494634</v>
      </c>
      <c r="G1962" s="85">
        <f t="shared" si="81"/>
        <v>6370.771772494634</v>
      </c>
    </row>
    <row r="1963" spans="1:7" ht="14.25">
      <c r="A1963" s="83">
        <f t="shared" si="82"/>
        <v>179</v>
      </c>
      <c r="B1963" s="84" t="s">
        <v>1933</v>
      </c>
      <c r="C1963" s="84" t="s">
        <v>10</v>
      </c>
      <c r="D1963" s="84">
        <v>2</v>
      </c>
      <c r="E1963" s="84"/>
      <c r="F1963" s="85">
        <v>833.5733425509023</v>
      </c>
      <c r="G1963" s="85">
        <f t="shared" si="81"/>
        <v>833.5733425509023</v>
      </c>
    </row>
    <row r="1964" spans="1:7" ht="14.25">
      <c r="A1964" s="83">
        <f t="shared" si="82"/>
        <v>180</v>
      </c>
      <c r="B1964" s="84" t="s">
        <v>1934</v>
      </c>
      <c r="C1964" s="84" t="s">
        <v>10</v>
      </c>
      <c r="D1964" s="84">
        <v>14</v>
      </c>
      <c r="E1964" s="84"/>
      <c r="F1964" s="85">
        <v>26498.463427161492</v>
      </c>
      <c r="G1964" s="85">
        <f t="shared" si="81"/>
        <v>26498.463427161492</v>
      </c>
    </row>
    <row r="1965" spans="1:7" ht="14.25">
      <c r="A1965" s="83">
        <f t="shared" si="82"/>
        <v>181</v>
      </c>
      <c r="B1965" s="84" t="s">
        <v>1935</v>
      </c>
      <c r="C1965" s="84" t="s">
        <v>10</v>
      </c>
      <c r="D1965" s="84">
        <v>1</v>
      </c>
      <c r="E1965" s="84"/>
      <c r="F1965" s="85">
        <v>1077.0819864261396</v>
      </c>
      <c r="G1965" s="85">
        <f t="shared" si="81"/>
        <v>1077.0819864261396</v>
      </c>
    </row>
    <row r="1966" spans="1:7" ht="14.25">
      <c r="A1966" s="83">
        <f t="shared" si="82"/>
        <v>182</v>
      </c>
      <c r="B1966" s="84" t="s">
        <v>1936</v>
      </c>
      <c r="C1966" s="84" t="s">
        <v>10</v>
      </c>
      <c r="D1966" s="84">
        <v>2</v>
      </c>
      <c r="E1966" s="84"/>
      <c r="F1966" s="85">
        <v>856.637196649963</v>
      </c>
      <c r="G1966" s="85">
        <f t="shared" si="81"/>
        <v>856.637196649963</v>
      </c>
    </row>
    <row r="1967" spans="1:7" ht="14.25">
      <c r="A1967" s="83">
        <f t="shared" si="82"/>
        <v>183</v>
      </c>
      <c r="B1967" s="84" t="s">
        <v>1937</v>
      </c>
      <c r="C1967" s="84" t="s">
        <v>27</v>
      </c>
      <c r="D1967" s="84">
        <v>310</v>
      </c>
      <c r="E1967" s="84"/>
      <c r="F1967" s="85">
        <v>19125.563258251386</v>
      </c>
      <c r="G1967" s="85">
        <f t="shared" si="81"/>
        <v>19125.563258251386</v>
      </c>
    </row>
    <row r="1968" spans="1:7" ht="14.25">
      <c r="A1968" s="83">
        <f t="shared" si="82"/>
        <v>184</v>
      </c>
      <c r="B1968" s="84" t="s">
        <v>1938</v>
      </c>
      <c r="C1968" s="84" t="s">
        <v>10</v>
      </c>
      <c r="D1968" s="84">
        <v>4</v>
      </c>
      <c r="E1968" s="84"/>
      <c r="F1968" s="85">
        <v>8458.877088828376</v>
      </c>
      <c r="G1968" s="85">
        <f t="shared" si="81"/>
        <v>8458.877088828376</v>
      </c>
    </row>
    <row r="1969" spans="1:7" ht="14.25">
      <c r="A1969" s="83">
        <f t="shared" si="82"/>
        <v>185</v>
      </c>
      <c r="B1969" s="84" t="s">
        <v>1939</v>
      </c>
      <c r="C1969" s="84" t="s">
        <v>10</v>
      </c>
      <c r="D1969" s="84">
        <v>2</v>
      </c>
      <c r="E1969" s="84"/>
      <c r="F1969" s="85">
        <v>833.5733425509023</v>
      </c>
      <c r="G1969" s="85">
        <f t="shared" si="81"/>
        <v>833.5733425509023</v>
      </c>
    </row>
    <row r="1970" spans="1:7" ht="14.25">
      <c r="A1970" s="83">
        <f t="shared" si="82"/>
        <v>186</v>
      </c>
      <c r="B1970" s="84" t="s">
        <v>1940</v>
      </c>
      <c r="C1970" s="84" t="s">
        <v>10</v>
      </c>
      <c r="D1970" s="84">
        <v>7</v>
      </c>
      <c r="E1970" s="84"/>
      <c r="F1970" s="85">
        <v>13249.231713580746</v>
      </c>
      <c r="G1970" s="85">
        <f t="shared" si="81"/>
        <v>13249.231713580746</v>
      </c>
    </row>
    <row r="1971" spans="1:7" ht="14.25">
      <c r="A1971" s="83">
        <f t="shared" si="82"/>
        <v>187</v>
      </c>
      <c r="B1971" s="84" t="s">
        <v>1941</v>
      </c>
      <c r="C1971" s="84" t="s">
        <v>10</v>
      </c>
      <c r="D1971" s="84">
        <v>2</v>
      </c>
      <c r="E1971" s="84"/>
      <c r="F1971" s="85">
        <v>2154.163972852279</v>
      </c>
      <c r="G1971" s="85">
        <f t="shared" si="81"/>
        <v>2154.163972852279</v>
      </c>
    </row>
    <row r="1972" spans="1:7" ht="14.25">
      <c r="A1972" s="83">
        <f t="shared" si="82"/>
        <v>188</v>
      </c>
      <c r="B1972" s="84" t="s">
        <v>1942</v>
      </c>
      <c r="C1972" s="84" t="s">
        <v>10</v>
      </c>
      <c r="D1972" s="84">
        <v>2</v>
      </c>
      <c r="E1972" s="84"/>
      <c r="F1972" s="85">
        <v>856.637196649963</v>
      </c>
      <c r="G1972" s="85">
        <f t="shared" si="81"/>
        <v>856.637196649963</v>
      </c>
    </row>
    <row r="1973" spans="1:7" ht="14.25">
      <c r="A1973" s="83">
        <f t="shared" si="82"/>
        <v>189</v>
      </c>
      <c r="B1973" s="84" t="s">
        <v>1943</v>
      </c>
      <c r="C1973" s="84" t="s">
        <v>27</v>
      </c>
      <c r="D1973" s="84">
        <v>205</v>
      </c>
      <c r="E1973" s="84"/>
      <c r="F1973" s="85">
        <v>12647.24150672758</v>
      </c>
      <c r="G1973" s="85">
        <f t="shared" si="81"/>
        <v>12647.24150672758</v>
      </c>
    </row>
    <row r="1974" spans="1:7" ht="14.25">
      <c r="A1974" s="83">
        <f t="shared" si="82"/>
        <v>190</v>
      </c>
      <c r="B1974" s="84" t="s">
        <v>1944</v>
      </c>
      <c r="C1974" s="84" t="s">
        <v>10</v>
      </c>
      <c r="D1974" s="84">
        <v>2</v>
      </c>
      <c r="E1974" s="84"/>
      <c r="F1974" s="85">
        <v>4229.674693090969</v>
      </c>
      <c r="G1974" s="85">
        <f t="shared" si="81"/>
        <v>4229.674693090969</v>
      </c>
    </row>
    <row r="1975" spans="1:7" ht="14.25">
      <c r="A1975" s="83">
        <f t="shared" si="82"/>
        <v>191</v>
      </c>
      <c r="B1975" s="84" t="s">
        <v>1945</v>
      </c>
      <c r="C1975" s="84" t="s">
        <v>10</v>
      </c>
      <c r="D1975" s="84">
        <v>1</v>
      </c>
      <c r="E1975" s="84"/>
      <c r="F1975" s="85">
        <v>416.78667127545117</v>
      </c>
      <c r="G1975" s="85">
        <f t="shared" si="81"/>
        <v>416.78667127545117</v>
      </c>
    </row>
    <row r="1976" spans="1:7" ht="14.25">
      <c r="A1976" s="83">
        <f t="shared" si="82"/>
        <v>192</v>
      </c>
      <c r="B1976" s="84" t="s">
        <v>1946</v>
      </c>
      <c r="C1976" s="84" t="s">
        <v>10</v>
      </c>
      <c r="D1976" s="84">
        <v>9</v>
      </c>
      <c r="E1976" s="84"/>
      <c r="F1976" s="85">
        <v>17034.726488889533</v>
      </c>
      <c r="G1976" s="85">
        <f t="shared" si="81"/>
        <v>17034.726488889533</v>
      </c>
    </row>
    <row r="1977" spans="1:7" ht="14.25">
      <c r="A1977" s="83">
        <f t="shared" si="82"/>
        <v>193</v>
      </c>
      <c r="B1977" s="84" t="s">
        <v>1947</v>
      </c>
      <c r="C1977" s="84" t="s">
        <v>10</v>
      </c>
      <c r="D1977" s="84">
        <v>1</v>
      </c>
      <c r="E1977" s="84"/>
      <c r="F1977" s="85">
        <v>1077.0819864261396</v>
      </c>
      <c r="G1977" s="85">
        <f aca="true" t="shared" si="83" ref="G1977:G2040">E1977+F1977</f>
        <v>1077.0819864261396</v>
      </c>
    </row>
    <row r="1978" spans="1:7" ht="14.25">
      <c r="A1978" s="83">
        <f aca="true" t="shared" si="84" ref="A1978:A2041">A1977+1</f>
        <v>194</v>
      </c>
      <c r="B1978" s="84" t="s">
        <v>1948</v>
      </c>
      <c r="C1978" s="84" t="s">
        <v>10</v>
      </c>
      <c r="D1978" s="84">
        <v>1</v>
      </c>
      <c r="E1978" s="84"/>
      <c r="F1978" s="85">
        <v>428.3185983249815</v>
      </c>
      <c r="G1978" s="85">
        <f t="shared" si="83"/>
        <v>428.3185983249815</v>
      </c>
    </row>
    <row r="1979" spans="1:7" ht="14.25">
      <c r="A1979" s="83">
        <f t="shared" si="84"/>
        <v>195</v>
      </c>
      <c r="B1979" s="84" t="s">
        <v>1949</v>
      </c>
      <c r="C1979" s="84" t="s">
        <v>27</v>
      </c>
      <c r="D1979" s="84">
        <v>220</v>
      </c>
      <c r="E1979" s="84"/>
      <c r="F1979" s="85">
        <v>13572.64519805652</v>
      </c>
      <c r="G1979" s="85">
        <f t="shared" si="83"/>
        <v>13572.64519805652</v>
      </c>
    </row>
    <row r="1980" spans="1:7" ht="14.25">
      <c r="A1980" s="83">
        <f t="shared" si="84"/>
        <v>196</v>
      </c>
      <c r="B1980" s="84" t="s">
        <v>1950</v>
      </c>
      <c r="C1980" s="84" t="s">
        <v>10</v>
      </c>
      <c r="D1980" s="84">
        <v>4</v>
      </c>
      <c r="E1980" s="84"/>
      <c r="F1980" s="85">
        <v>8459.349386181939</v>
      </c>
      <c r="G1980" s="85">
        <f t="shared" si="83"/>
        <v>8459.349386181939</v>
      </c>
    </row>
    <row r="1981" spans="1:7" ht="14.25">
      <c r="A1981" s="83">
        <f t="shared" si="84"/>
        <v>197</v>
      </c>
      <c r="B1981" s="84" t="s">
        <v>1951</v>
      </c>
      <c r="C1981" s="84" t="s">
        <v>10</v>
      </c>
      <c r="D1981" s="84">
        <v>2</v>
      </c>
      <c r="E1981" s="84"/>
      <c r="F1981" s="85">
        <v>833.5733425509023</v>
      </c>
      <c r="G1981" s="85">
        <f t="shared" si="83"/>
        <v>833.5733425509023</v>
      </c>
    </row>
    <row r="1982" spans="1:7" ht="14.25">
      <c r="A1982" s="83">
        <f t="shared" si="84"/>
        <v>198</v>
      </c>
      <c r="B1982" s="84" t="s">
        <v>1952</v>
      </c>
      <c r="C1982" s="84" t="s">
        <v>10</v>
      </c>
      <c r="D1982" s="84">
        <v>8</v>
      </c>
      <c r="E1982" s="84"/>
      <c r="F1982" s="85">
        <v>15141.979101235138</v>
      </c>
      <c r="G1982" s="85">
        <f t="shared" si="83"/>
        <v>15141.979101235138</v>
      </c>
    </row>
    <row r="1983" spans="1:7" ht="14.25">
      <c r="A1983" s="83">
        <f t="shared" si="84"/>
        <v>199</v>
      </c>
      <c r="B1983" s="84" t="s">
        <v>1953</v>
      </c>
      <c r="C1983" s="84" t="s">
        <v>10</v>
      </c>
      <c r="D1983" s="84">
        <v>2</v>
      </c>
      <c r="E1983" s="84"/>
      <c r="F1983" s="85">
        <v>2154.163972852279</v>
      </c>
      <c r="G1983" s="85">
        <f t="shared" si="83"/>
        <v>2154.163972852279</v>
      </c>
    </row>
    <row r="1984" spans="1:7" ht="14.25">
      <c r="A1984" s="83">
        <f t="shared" si="84"/>
        <v>200</v>
      </c>
      <c r="B1984" s="84" t="s">
        <v>1954</v>
      </c>
      <c r="C1984" s="84" t="s">
        <v>10</v>
      </c>
      <c r="D1984" s="84">
        <v>2</v>
      </c>
      <c r="E1984" s="84"/>
      <c r="F1984" s="85">
        <v>856.637196649963</v>
      </c>
      <c r="G1984" s="85">
        <f t="shared" si="83"/>
        <v>856.637196649963</v>
      </c>
    </row>
    <row r="1985" spans="1:7" ht="14.25">
      <c r="A1985" s="83">
        <f t="shared" si="84"/>
        <v>201</v>
      </c>
      <c r="B1985" s="84" t="s">
        <v>1955</v>
      </c>
      <c r="C1985" s="84" t="s">
        <v>27</v>
      </c>
      <c r="D1985" s="84">
        <v>1245</v>
      </c>
      <c r="E1985" s="84"/>
      <c r="F1985" s="85">
        <v>76808.83698844931</v>
      </c>
      <c r="G1985" s="85">
        <f t="shared" si="83"/>
        <v>76808.83698844931</v>
      </c>
    </row>
    <row r="1986" spans="1:7" ht="14.25">
      <c r="A1986" s="83">
        <f t="shared" si="84"/>
        <v>202</v>
      </c>
      <c r="B1986" s="84" t="s">
        <v>1956</v>
      </c>
      <c r="C1986" s="84" t="s">
        <v>10</v>
      </c>
      <c r="D1986" s="84">
        <v>15</v>
      </c>
      <c r="E1986" s="84"/>
      <c r="F1986" s="85">
        <v>31538.742068175015</v>
      </c>
      <c r="G1986" s="85">
        <f t="shared" si="83"/>
        <v>31538.742068175015</v>
      </c>
    </row>
    <row r="1987" spans="1:7" ht="14.25">
      <c r="A1987" s="83">
        <f t="shared" si="84"/>
        <v>203</v>
      </c>
      <c r="B1987" s="84" t="s">
        <v>1957</v>
      </c>
      <c r="C1987" s="84" t="s">
        <v>10</v>
      </c>
      <c r="D1987" s="84">
        <v>4</v>
      </c>
      <c r="E1987" s="84"/>
      <c r="F1987" s="85">
        <v>1667.1466851018047</v>
      </c>
      <c r="G1987" s="85">
        <f t="shared" si="83"/>
        <v>1667.1466851018047</v>
      </c>
    </row>
    <row r="1988" spans="1:7" ht="14.25">
      <c r="A1988" s="83">
        <f t="shared" si="84"/>
        <v>204</v>
      </c>
      <c r="B1988" s="84" t="s">
        <v>1958</v>
      </c>
      <c r="C1988" s="84" t="s">
        <v>10</v>
      </c>
      <c r="D1988" s="84">
        <v>106</v>
      </c>
      <c r="E1988" s="84"/>
      <c r="F1988" s="85">
        <v>200631.22309136557</v>
      </c>
      <c r="G1988" s="85">
        <f t="shared" si="83"/>
        <v>200631.22309136557</v>
      </c>
    </row>
    <row r="1989" spans="1:7" ht="14.25">
      <c r="A1989" s="83">
        <f t="shared" si="84"/>
        <v>205</v>
      </c>
      <c r="B1989" s="84" t="s">
        <v>1959</v>
      </c>
      <c r="C1989" s="84" t="s">
        <v>10</v>
      </c>
      <c r="D1989" s="84">
        <v>11</v>
      </c>
      <c r="E1989" s="84"/>
      <c r="F1989" s="85">
        <v>11847.901850687538</v>
      </c>
      <c r="G1989" s="85">
        <f t="shared" si="83"/>
        <v>11847.901850687538</v>
      </c>
    </row>
    <row r="1990" spans="1:7" ht="14.25">
      <c r="A1990" s="83">
        <f t="shared" si="84"/>
        <v>206</v>
      </c>
      <c r="B1990" s="84" t="s">
        <v>1960</v>
      </c>
      <c r="C1990" s="84" t="s">
        <v>10</v>
      </c>
      <c r="D1990" s="84">
        <v>4</v>
      </c>
      <c r="E1990" s="84"/>
      <c r="F1990" s="85">
        <v>1713.274393299926</v>
      </c>
      <c r="G1990" s="85">
        <f t="shared" si="83"/>
        <v>1713.274393299926</v>
      </c>
    </row>
    <row r="1991" spans="1:7" ht="14.25">
      <c r="A1991" s="83">
        <f t="shared" si="84"/>
        <v>207</v>
      </c>
      <c r="B1991" s="84" t="s">
        <v>1961</v>
      </c>
      <c r="C1991" s="84" t="s">
        <v>27</v>
      </c>
      <c r="D1991" s="84">
        <v>315</v>
      </c>
      <c r="E1991" s="84"/>
      <c r="F1991" s="85">
        <v>19433.564105755842</v>
      </c>
      <c r="G1991" s="85">
        <f t="shared" si="83"/>
        <v>19433.564105755842</v>
      </c>
    </row>
    <row r="1992" spans="1:7" ht="14.25">
      <c r="A1992" s="83">
        <f t="shared" si="84"/>
        <v>208</v>
      </c>
      <c r="B1992" s="84" t="s">
        <v>1962</v>
      </c>
      <c r="C1992" s="84" t="s">
        <v>10</v>
      </c>
      <c r="D1992" s="84">
        <v>5</v>
      </c>
      <c r="E1992" s="84"/>
      <c r="F1992" s="85">
        <v>10547.926999869247</v>
      </c>
      <c r="G1992" s="85">
        <f t="shared" si="83"/>
        <v>10547.926999869247</v>
      </c>
    </row>
    <row r="1993" spans="1:7" ht="14.25">
      <c r="A1993" s="83">
        <f t="shared" si="84"/>
        <v>209</v>
      </c>
      <c r="B1993" s="84" t="s">
        <v>1963</v>
      </c>
      <c r="C1993" s="84" t="s">
        <v>10</v>
      </c>
      <c r="D1993" s="84">
        <v>2</v>
      </c>
      <c r="E1993" s="84"/>
      <c r="F1993" s="85">
        <v>833.5733425509023</v>
      </c>
      <c r="G1993" s="85">
        <f t="shared" si="83"/>
        <v>833.5733425509023</v>
      </c>
    </row>
    <row r="1994" spans="1:7" ht="14.25">
      <c r="A1994" s="83">
        <f t="shared" si="84"/>
        <v>210</v>
      </c>
      <c r="B1994" s="84" t="s">
        <v>1964</v>
      </c>
      <c r="C1994" s="84" t="s">
        <v>10</v>
      </c>
      <c r="D1994" s="84">
        <v>15</v>
      </c>
      <c r="E1994" s="84"/>
      <c r="F1994" s="85">
        <v>28391.21081481589</v>
      </c>
      <c r="G1994" s="85">
        <f t="shared" si="83"/>
        <v>28391.21081481589</v>
      </c>
    </row>
    <row r="1995" spans="1:7" ht="14.25">
      <c r="A1995" s="83">
        <f t="shared" si="84"/>
        <v>211</v>
      </c>
      <c r="B1995" s="84" t="s">
        <v>1965</v>
      </c>
      <c r="C1995" s="84" t="s">
        <v>10</v>
      </c>
      <c r="D1995" s="84">
        <v>3</v>
      </c>
      <c r="E1995" s="84"/>
      <c r="F1995" s="85">
        <v>3231.24595927842</v>
      </c>
      <c r="G1995" s="85">
        <f t="shared" si="83"/>
        <v>3231.24595927842</v>
      </c>
    </row>
    <row r="1996" spans="1:7" ht="14.25">
      <c r="A1996" s="83">
        <f t="shared" si="84"/>
        <v>212</v>
      </c>
      <c r="B1996" s="84" t="s">
        <v>1966</v>
      </c>
      <c r="C1996" s="84" t="s">
        <v>10</v>
      </c>
      <c r="D1996" s="84">
        <v>2</v>
      </c>
      <c r="E1996" s="84"/>
      <c r="F1996" s="85">
        <v>856.637196649963</v>
      </c>
      <c r="G1996" s="85">
        <f t="shared" si="83"/>
        <v>856.637196649963</v>
      </c>
    </row>
    <row r="1997" spans="1:7" ht="14.25">
      <c r="A1997" s="83">
        <f t="shared" si="84"/>
        <v>213</v>
      </c>
      <c r="B1997" s="84" t="s">
        <v>1967</v>
      </c>
      <c r="C1997" s="84" t="s">
        <v>27</v>
      </c>
      <c r="D1997" s="84">
        <v>260</v>
      </c>
      <c r="E1997" s="84"/>
      <c r="F1997" s="85">
        <v>16040.39887043043</v>
      </c>
      <c r="G1997" s="85">
        <f t="shared" si="83"/>
        <v>16040.39887043043</v>
      </c>
    </row>
    <row r="1998" spans="1:7" ht="14.25">
      <c r="A1998" s="83">
        <f t="shared" si="84"/>
        <v>214</v>
      </c>
      <c r="B1998" s="84" t="s">
        <v>1968</v>
      </c>
      <c r="C1998" s="84" t="s">
        <v>10</v>
      </c>
      <c r="D1998" s="84">
        <v>4</v>
      </c>
      <c r="E1998" s="84"/>
      <c r="F1998" s="85">
        <v>8459.349386181939</v>
      </c>
      <c r="G1998" s="85">
        <f t="shared" si="83"/>
        <v>8459.349386181939</v>
      </c>
    </row>
    <row r="1999" spans="1:7" ht="14.25">
      <c r="A1999" s="83">
        <f t="shared" si="84"/>
        <v>215</v>
      </c>
      <c r="B1999" s="84" t="s">
        <v>1969</v>
      </c>
      <c r="C1999" s="84" t="s">
        <v>10</v>
      </c>
      <c r="D1999" s="84">
        <v>2</v>
      </c>
      <c r="E1999" s="84"/>
      <c r="F1999" s="85">
        <v>833.5733425509023</v>
      </c>
      <c r="G1999" s="85">
        <f t="shared" si="83"/>
        <v>833.5733425509023</v>
      </c>
    </row>
    <row r="2000" spans="1:7" ht="14.25">
      <c r="A2000" s="83">
        <f t="shared" si="84"/>
        <v>216</v>
      </c>
      <c r="B2000" s="84" t="s">
        <v>1970</v>
      </c>
      <c r="C2000" s="84" t="s">
        <v>10</v>
      </c>
      <c r="D2000" s="84">
        <v>12</v>
      </c>
      <c r="E2000" s="84"/>
      <c r="F2000" s="85">
        <v>22712.968651852705</v>
      </c>
      <c r="G2000" s="85">
        <f t="shared" si="83"/>
        <v>22712.968651852705</v>
      </c>
    </row>
    <row r="2001" spans="1:7" ht="14.25">
      <c r="A2001" s="83">
        <f t="shared" si="84"/>
        <v>217</v>
      </c>
      <c r="B2001" s="84" t="s">
        <v>1971</v>
      </c>
      <c r="C2001" s="84" t="s">
        <v>10</v>
      </c>
      <c r="D2001" s="84">
        <v>2</v>
      </c>
      <c r="E2001" s="84"/>
      <c r="F2001" s="85">
        <v>2154.163972852279</v>
      </c>
      <c r="G2001" s="85">
        <f t="shared" si="83"/>
        <v>2154.163972852279</v>
      </c>
    </row>
    <row r="2002" spans="1:7" ht="14.25">
      <c r="A2002" s="83">
        <f t="shared" si="84"/>
        <v>218</v>
      </c>
      <c r="B2002" s="84" t="s">
        <v>1972</v>
      </c>
      <c r="C2002" s="84" t="s">
        <v>10</v>
      </c>
      <c r="D2002" s="84">
        <v>2</v>
      </c>
      <c r="E2002" s="84"/>
      <c r="F2002" s="85">
        <v>856.637196649963</v>
      </c>
      <c r="G2002" s="85">
        <f t="shared" si="83"/>
        <v>856.637196649963</v>
      </c>
    </row>
    <row r="2003" spans="1:7" ht="14.25">
      <c r="A2003" s="83">
        <f t="shared" si="84"/>
        <v>219</v>
      </c>
      <c r="B2003" s="84" t="s">
        <v>1973</v>
      </c>
      <c r="C2003" s="84" t="s">
        <v>27</v>
      </c>
      <c r="D2003" s="84">
        <v>290</v>
      </c>
      <c r="E2003" s="84"/>
      <c r="F2003" s="85">
        <v>17891.214124710867</v>
      </c>
      <c r="G2003" s="85">
        <f t="shared" si="83"/>
        <v>17891.214124710867</v>
      </c>
    </row>
    <row r="2004" spans="1:7" ht="14.25">
      <c r="A2004" s="83">
        <f t="shared" si="84"/>
        <v>220</v>
      </c>
      <c r="B2004" s="84" t="s">
        <v>1974</v>
      </c>
      <c r="C2004" s="84" t="s">
        <v>10</v>
      </c>
      <c r="D2004" s="84">
        <v>4</v>
      </c>
      <c r="E2004" s="84"/>
      <c r="F2004" s="85">
        <v>8459.349386181939</v>
      </c>
      <c r="G2004" s="85">
        <f t="shared" si="83"/>
        <v>8459.349386181939</v>
      </c>
    </row>
    <row r="2005" spans="1:7" ht="14.25">
      <c r="A2005" s="83">
        <f t="shared" si="84"/>
        <v>221</v>
      </c>
      <c r="B2005" s="84" t="s">
        <v>1975</v>
      </c>
      <c r="C2005" s="84" t="s">
        <v>10</v>
      </c>
      <c r="D2005" s="84">
        <v>2</v>
      </c>
      <c r="E2005" s="84"/>
      <c r="F2005" s="85">
        <v>833.5733425509023</v>
      </c>
      <c r="G2005" s="85">
        <f t="shared" si="83"/>
        <v>833.5733425509023</v>
      </c>
    </row>
    <row r="2006" spans="1:7" ht="14.25">
      <c r="A2006" s="83">
        <f t="shared" si="84"/>
        <v>222</v>
      </c>
      <c r="B2006" s="84" t="s">
        <v>1976</v>
      </c>
      <c r="C2006" s="84" t="s">
        <v>10</v>
      </c>
      <c r="D2006" s="84">
        <v>24</v>
      </c>
      <c r="E2006" s="84"/>
      <c r="F2006" s="85">
        <v>45425.93730370541</v>
      </c>
      <c r="G2006" s="85">
        <f t="shared" si="83"/>
        <v>45425.93730370541</v>
      </c>
    </row>
    <row r="2007" spans="1:7" ht="14.25">
      <c r="A2007" s="83">
        <f t="shared" si="84"/>
        <v>223</v>
      </c>
      <c r="B2007" s="84" t="s">
        <v>1977</v>
      </c>
      <c r="C2007" s="84" t="s">
        <v>10</v>
      </c>
      <c r="D2007" s="84">
        <v>2</v>
      </c>
      <c r="E2007" s="84"/>
      <c r="F2007" s="85">
        <v>2154.163972852279</v>
      </c>
      <c r="G2007" s="85">
        <f t="shared" si="83"/>
        <v>2154.163972852279</v>
      </c>
    </row>
    <row r="2008" spans="1:7" ht="14.25">
      <c r="A2008" s="83">
        <f t="shared" si="84"/>
        <v>224</v>
      </c>
      <c r="B2008" s="84" t="s">
        <v>1978</v>
      </c>
      <c r="C2008" s="84" t="s">
        <v>10</v>
      </c>
      <c r="D2008" s="84">
        <v>2</v>
      </c>
      <c r="E2008" s="84"/>
      <c r="F2008" s="85">
        <v>856.637196649963</v>
      </c>
      <c r="G2008" s="85">
        <f t="shared" si="83"/>
        <v>856.637196649963</v>
      </c>
    </row>
    <row r="2009" spans="1:7" ht="14.25">
      <c r="A2009" s="83">
        <f t="shared" si="84"/>
        <v>225</v>
      </c>
      <c r="B2009" s="84" t="s">
        <v>1979</v>
      </c>
      <c r="C2009" s="84" t="s">
        <v>27</v>
      </c>
      <c r="D2009" s="84">
        <v>295</v>
      </c>
      <c r="E2009" s="84"/>
      <c r="F2009" s="85">
        <v>18199.687269568883</v>
      </c>
      <c r="G2009" s="85">
        <f t="shared" si="83"/>
        <v>18199.687269568883</v>
      </c>
    </row>
    <row r="2010" spans="1:7" ht="14.25">
      <c r="A2010" s="83">
        <f t="shared" si="84"/>
        <v>226</v>
      </c>
      <c r="B2010" s="84" t="s">
        <v>1980</v>
      </c>
      <c r="C2010" s="84" t="s">
        <v>10</v>
      </c>
      <c r="D2010" s="84">
        <v>4</v>
      </c>
      <c r="E2010" s="84"/>
      <c r="F2010" s="85">
        <v>8459.349386181939</v>
      </c>
      <c r="G2010" s="85">
        <f t="shared" si="83"/>
        <v>8459.349386181939</v>
      </c>
    </row>
    <row r="2011" spans="1:7" ht="14.25">
      <c r="A2011" s="83">
        <f t="shared" si="84"/>
        <v>227</v>
      </c>
      <c r="B2011" s="84" t="s">
        <v>1981</v>
      </c>
      <c r="C2011" s="84" t="s">
        <v>10</v>
      </c>
      <c r="D2011" s="84">
        <v>2</v>
      </c>
      <c r="E2011" s="84"/>
      <c r="F2011" s="85">
        <v>833.5733425509023</v>
      </c>
      <c r="G2011" s="85">
        <f t="shared" si="83"/>
        <v>833.5733425509023</v>
      </c>
    </row>
    <row r="2012" spans="1:7" ht="14.25">
      <c r="A2012" s="83">
        <f t="shared" si="84"/>
        <v>228</v>
      </c>
      <c r="B2012" s="84" t="s">
        <v>1982</v>
      </c>
      <c r="C2012" s="84" t="s">
        <v>10</v>
      </c>
      <c r="D2012" s="84">
        <v>8</v>
      </c>
      <c r="E2012" s="84"/>
      <c r="F2012" s="85">
        <v>15141.979101235138</v>
      </c>
      <c r="G2012" s="85">
        <f t="shared" si="83"/>
        <v>15141.979101235138</v>
      </c>
    </row>
    <row r="2013" spans="1:7" ht="14.25">
      <c r="A2013" s="83">
        <f t="shared" si="84"/>
        <v>229</v>
      </c>
      <c r="B2013" s="84" t="s">
        <v>1983</v>
      </c>
      <c r="C2013" s="84" t="s">
        <v>10</v>
      </c>
      <c r="D2013" s="84">
        <v>2</v>
      </c>
      <c r="E2013" s="84"/>
      <c r="F2013" s="85">
        <v>2154.163972852279</v>
      </c>
      <c r="G2013" s="85">
        <f t="shared" si="83"/>
        <v>2154.163972852279</v>
      </c>
    </row>
    <row r="2014" spans="1:7" ht="14.25">
      <c r="A2014" s="83">
        <f t="shared" si="84"/>
        <v>230</v>
      </c>
      <c r="B2014" s="84" t="s">
        <v>1984</v>
      </c>
      <c r="C2014" s="84" t="s">
        <v>10</v>
      </c>
      <c r="D2014" s="84">
        <v>2</v>
      </c>
      <c r="E2014" s="84"/>
      <c r="F2014" s="85">
        <v>856.637196649963</v>
      </c>
      <c r="G2014" s="85">
        <f t="shared" si="83"/>
        <v>856.637196649963</v>
      </c>
    </row>
    <row r="2015" spans="1:7" ht="14.25">
      <c r="A2015" s="83">
        <f t="shared" si="84"/>
        <v>231</v>
      </c>
      <c r="B2015" s="84" t="s">
        <v>1985</v>
      </c>
      <c r="C2015" s="84" t="s">
        <v>27</v>
      </c>
      <c r="D2015" s="84">
        <v>800</v>
      </c>
      <c r="E2015" s="84"/>
      <c r="F2015" s="85">
        <v>49355.073447478244</v>
      </c>
      <c r="G2015" s="85">
        <f t="shared" si="83"/>
        <v>49355.073447478244</v>
      </c>
    </row>
    <row r="2016" spans="1:7" ht="14.25">
      <c r="A2016" s="83">
        <f t="shared" si="84"/>
        <v>232</v>
      </c>
      <c r="B2016" s="84" t="s">
        <v>1986</v>
      </c>
      <c r="C2016" s="84" t="s">
        <v>10</v>
      </c>
      <c r="D2016" s="84">
        <v>9</v>
      </c>
      <c r="E2016" s="84"/>
      <c r="F2016" s="85">
        <v>18902.237454618466</v>
      </c>
      <c r="G2016" s="85">
        <f t="shared" si="83"/>
        <v>18902.237454618466</v>
      </c>
    </row>
    <row r="2017" spans="1:7" ht="14.25">
      <c r="A2017" s="83">
        <f t="shared" si="84"/>
        <v>233</v>
      </c>
      <c r="B2017" s="84" t="s">
        <v>1987</v>
      </c>
      <c r="C2017" s="84" t="s">
        <v>10</v>
      </c>
      <c r="D2017" s="84">
        <v>2</v>
      </c>
      <c r="E2017" s="84"/>
      <c r="F2017" s="85">
        <v>833.5733425509023</v>
      </c>
      <c r="G2017" s="85">
        <f t="shared" si="83"/>
        <v>833.5733425509023</v>
      </c>
    </row>
    <row r="2018" spans="1:7" ht="14.25">
      <c r="A2018" s="83">
        <f t="shared" si="84"/>
        <v>234</v>
      </c>
      <c r="B2018" s="84" t="s">
        <v>1988</v>
      </c>
      <c r="C2018" s="84" t="s">
        <v>10</v>
      </c>
      <c r="D2018" s="84">
        <v>30</v>
      </c>
      <c r="E2018" s="84"/>
      <c r="F2018" s="85">
        <v>56782.42162963178</v>
      </c>
      <c r="G2018" s="85">
        <f t="shared" si="83"/>
        <v>56782.42162963178</v>
      </c>
    </row>
    <row r="2019" spans="1:7" ht="14.25">
      <c r="A2019" s="83">
        <f t="shared" si="84"/>
        <v>235</v>
      </c>
      <c r="B2019" s="84" t="s">
        <v>1989</v>
      </c>
      <c r="C2019" s="84" t="s">
        <v>10</v>
      </c>
      <c r="D2019" s="84">
        <v>7</v>
      </c>
      <c r="E2019" s="84"/>
      <c r="F2019" s="85">
        <v>7539.573904982978</v>
      </c>
      <c r="G2019" s="85">
        <f t="shared" si="83"/>
        <v>7539.573904982978</v>
      </c>
    </row>
    <row r="2020" spans="1:7" ht="14.25">
      <c r="A2020" s="83">
        <f t="shared" si="84"/>
        <v>236</v>
      </c>
      <c r="B2020" s="84" t="s">
        <v>1990</v>
      </c>
      <c r="C2020" s="84" t="s">
        <v>10</v>
      </c>
      <c r="D2020" s="84">
        <v>2</v>
      </c>
      <c r="E2020" s="84"/>
      <c r="F2020" s="85">
        <v>856.637196649963</v>
      </c>
      <c r="G2020" s="85">
        <f t="shared" si="83"/>
        <v>856.637196649963</v>
      </c>
    </row>
    <row r="2021" spans="1:7" ht="14.25">
      <c r="A2021" s="83">
        <f t="shared" si="84"/>
        <v>237</v>
      </c>
      <c r="B2021" s="84" t="s">
        <v>1991</v>
      </c>
      <c r="C2021" s="84" t="s">
        <v>27</v>
      </c>
      <c r="D2021" s="84">
        <v>395</v>
      </c>
      <c r="E2021" s="84"/>
      <c r="F2021" s="85">
        <v>24369.071450503667</v>
      </c>
      <c r="G2021" s="85">
        <f t="shared" si="83"/>
        <v>24369.071450503667</v>
      </c>
    </row>
    <row r="2022" spans="1:7" ht="14.25">
      <c r="A2022" s="83">
        <f t="shared" si="84"/>
        <v>238</v>
      </c>
      <c r="B2022" s="84" t="s">
        <v>1992</v>
      </c>
      <c r="C2022" s="84" t="s">
        <v>10</v>
      </c>
      <c r="D2022" s="84">
        <v>6</v>
      </c>
      <c r="E2022" s="84"/>
      <c r="F2022" s="85">
        <v>12636.50461355655</v>
      </c>
      <c r="G2022" s="85">
        <f t="shared" si="83"/>
        <v>12636.50461355655</v>
      </c>
    </row>
    <row r="2023" spans="1:7" ht="14.25">
      <c r="A2023" s="83">
        <f t="shared" si="84"/>
        <v>239</v>
      </c>
      <c r="B2023" s="84" t="s">
        <v>1993</v>
      </c>
      <c r="C2023" s="84" t="s">
        <v>10</v>
      </c>
      <c r="D2023" s="84">
        <v>2</v>
      </c>
      <c r="E2023" s="84"/>
      <c r="F2023" s="85">
        <v>833.5733425509023</v>
      </c>
      <c r="G2023" s="85">
        <f t="shared" si="83"/>
        <v>833.5733425509023</v>
      </c>
    </row>
    <row r="2024" spans="1:7" ht="14.25">
      <c r="A2024" s="83">
        <f t="shared" si="84"/>
        <v>240</v>
      </c>
      <c r="B2024" s="84" t="s">
        <v>1994</v>
      </c>
      <c r="C2024" s="84" t="s">
        <v>10</v>
      </c>
      <c r="D2024" s="84">
        <v>15</v>
      </c>
      <c r="E2024" s="84"/>
      <c r="F2024" s="85">
        <v>28391.21081481589</v>
      </c>
      <c r="G2024" s="85">
        <f t="shared" si="83"/>
        <v>28391.21081481589</v>
      </c>
    </row>
    <row r="2025" spans="1:7" ht="14.25">
      <c r="A2025" s="83">
        <f t="shared" si="84"/>
        <v>241</v>
      </c>
      <c r="B2025" s="84" t="s">
        <v>1995</v>
      </c>
      <c r="C2025" s="84" t="s">
        <v>10</v>
      </c>
      <c r="D2025" s="84">
        <v>4</v>
      </c>
      <c r="E2025" s="84"/>
      <c r="F2025" s="85">
        <v>4308.327945704558</v>
      </c>
      <c r="G2025" s="85">
        <f t="shared" si="83"/>
        <v>4308.327945704558</v>
      </c>
    </row>
    <row r="2026" spans="1:7" ht="14.25">
      <c r="A2026" s="83">
        <f t="shared" si="84"/>
        <v>242</v>
      </c>
      <c r="B2026" s="84" t="s">
        <v>1996</v>
      </c>
      <c r="C2026" s="84" t="s">
        <v>10</v>
      </c>
      <c r="D2026" s="84">
        <v>2</v>
      </c>
      <c r="E2026" s="84"/>
      <c r="F2026" s="85">
        <v>856.637196649963</v>
      </c>
      <c r="G2026" s="85">
        <f t="shared" si="83"/>
        <v>856.637196649963</v>
      </c>
    </row>
    <row r="2027" spans="1:7" ht="14.25">
      <c r="A2027" s="83">
        <f t="shared" si="84"/>
        <v>243</v>
      </c>
      <c r="B2027" s="84" t="s">
        <v>1997</v>
      </c>
      <c r="C2027" s="84" t="s">
        <v>27</v>
      </c>
      <c r="D2027" s="84">
        <v>425</v>
      </c>
      <c r="E2027" s="84"/>
      <c r="F2027" s="85">
        <v>26219.886704784098</v>
      </c>
      <c r="G2027" s="85">
        <f t="shared" si="83"/>
        <v>26219.886704784098</v>
      </c>
    </row>
    <row r="2028" spans="1:7" ht="14.25">
      <c r="A2028" s="83">
        <f t="shared" si="84"/>
        <v>244</v>
      </c>
      <c r="B2028" s="84" t="s">
        <v>1998</v>
      </c>
      <c r="C2028" s="84" t="s">
        <v>10</v>
      </c>
      <c r="D2028" s="84">
        <v>6</v>
      </c>
      <c r="E2028" s="84"/>
      <c r="F2028" s="85">
        <v>12636.50461355655</v>
      </c>
      <c r="G2028" s="85">
        <f t="shared" si="83"/>
        <v>12636.50461355655</v>
      </c>
    </row>
    <row r="2029" spans="1:7" ht="14.25">
      <c r="A2029" s="83">
        <f t="shared" si="84"/>
        <v>245</v>
      </c>
      <c r="B2029" s="84" t="s">
        <v>1999</v>
      </c>
      <c r="C2029" s="84" t="s">
        <v>10</v>
      </c>
      <c r="D2029" s="84">
        <v>2</v>
      </c>
      <c r="E2029" s="84"/>
      <c r="F2029" s="85">
        <v>833.5733425509023</v>
      </c>
      <c r="G2029" s="85">
        <f t="shared" si="83"/>
        <v>833.5733425509023</v>
      </c>
    </row>
    <row r="2030" spans="1:7" ht="14.25">
      <c r="A2030" s="83">
        <f t="shared" si="84"/>
        <v>246</v>
      </c>
      <c r="B2030" s="84" t="s">
        <v>2000</v>
      </c>
      <c r="C2030" s="84" t="s">
        <v>10</v>
      </c>
      <c r="D2030" s="84">
        <v>22</v>
      </c>
      <c r="E2030" s="84"/>
      <c r="F2030" s="85">
        <v>41640.442528396634</v>
      </c>
      <c r="G2030" s="85">
        <f t="shared" si="83"/>
        <v>41640.442528396634</v>
      </c>
    </row>
    <row r="2031" spans="1:7" ht="14.25">
      <c r="A2031" s="83">
        <f t="shared" si="84"/>
        <v>247</v>
      </c>
      <c r="B2031" s="84" t="s">
        <v>2001</v>
      </c>
      <c r="C2031" s="84" t="s">
        <v>10</v>
      </c>
      <c r="D2031" s="84">
        <v>4</v>
      </c>
      <c r="E2031" s="84"/>
      <c r="F2031" s="85">
        <v>4308.327945704558</v>
      </c>
      <c r="G2031" s="85">
        <f t="shared" si="83"/>
        <v>4308.327945704558</v>
      </c>
    </row>
    <row r="2032" spans="1:7" ht="14.25">
      <c r="A2032" s="83">
        <f t="shared" si="84"/>
        <v>248</v>
      </c>
      <c r="B2032" s="84" t="s">
        <v>2002</v>
      </c>
      <c r="C2032" s="84" t="s">
        <v>10</v>
      </c>
      <c r="D2032" s="84">
        <v>2</v>
      </c>
      <c r="E2032" s="84"/>
      <c r="F2032" s="85">
        <v>856.637196649963</v>
      </c>
      <c r="G2032" s="85">
        <f t="shared" si="83"/>
        <v>856.637196649963</v>
      </c>
    </row>
    <row r="2033" spans="1:7" ht="14.25">
      <c r="A2033" s="83">
        <f t="shared" si="84"/>
        <v>249</v>
      </c>
      <c r="B2033" s="84" t="s">
        <v>2003</v>
      </c>
      <c r="C2033" s="84" t="s">
        <v>27</v>
      </c>
      <c r="D2033" s="84">
        <v>900</v>
      </c>
      <c r="E2033" s="84"/>
      <c r="F2033" s="85">
        <v>55524.45762841303</v>
      </c>
      <c r="G2033" s="85">
        <f t="shared" si="83"/>
        <v>55524.45762841303</v>
      </c>
    </row>
    <row r="2034" spans="1:7" ht="14.25">
      <c r="A2034" s="83">
        <f t="shared" si="84"/>
        <v>250</v>
      </c>
      <c r="B2034" s="84" t="s">
        <v>2004</v>
      </c>
      <c r="C2034" s="84" t="s">
        <v>10</v>
      </c>
      <c r="D2034" s="84">
        <v>10</v>
      </c>
      <c r="E2034" s="84"/>
      <c r="F2034" s="85">
        <v>21043.33453402213</v>
      </c>
      <c r="G2034" s="85">
        <f t="shared" si="83"/>
        <v>21043.33453402213</v>
      </c>
    </row>
    <row r="2035" spans="1:7" ht="14.25">
      <c r="A2035" s="83">
        <f t="shared" si="84"/>
        <v>251</v>
      </c>
      <c r="B2035" s="84" t="s">
        <v>2005</v>
      </c>
      <c r="C2035" s="84" t="s">
        <v>10</v>
      </c>
      <c r="D2035" s="84">
        <v>3</v>
      </c>
      <c r="E2035" s="84"/>
      <c r="F2035" s="85">
        <v>1250.3600138263535</v>
      </c>
      <c r="G2035" s="85">
        <f t="shared" si="83"/>
        <v>1250.3600138263535</v>
      </c>
    </row>
    <row r="2036" spans="1:7" ht="14.25">
      <c r="A2036" s="83">
        <f t="shared" si="84"/>
        <v>252</v>
      </c>
      <c r="B2036" s="84" t="s">
        <v>2006</v>
      </c>
      <c r="C2036" s="84" t="s">
        <v>10</v>
      </c>
      <c r="D2036" s="84">
        <v>29</v>
      </c>
      <c r="E2036" s="84"/>
      <c r="F2036" s="85">
        <v>54890.792012380814</v>
      </c>
      <c r="G2036" s="85">
        <f t="shared" si="83"/>
        <v>54890.792012380814</v>
      </c>
    </row>
    <row r="2037" spans="1:7" ht="14.25">
      <c r="A2037" s="83">
        <f t="shared" si="84"/>
        <v>253</v>
      </c>
      <c r="B2037" s="84" t="s">
        <v>2007</v>
      </c>
      <c r="C2037" s="84" t="s">
        <v>10</v>
      </c>
      <c r="D2037" s="84">
        <v>7</v>
      </c>
      <c r="E2037" s="84"/>
      <c r="F2037" s="85">
        <v>7539.573904982978</v>
      </c>
      <c r="G2037" s="85">
        <f t="shared" si="83"/>
        <v>7539.573904982978</v>
      </c>
    </row>
    <row r="2038" spans="1:7" ht="14.25">
      <c r="A2038" s="83">
        <f t="shared" si="84"/>
        <v>254</v>
      </c>
      <c r="B2038" s="84" t="s">
        <v>2008</v>
      </c>
      <c r="C2038" s="84" t="s">
        <v>10</v>
      </c>
      <c r="D2038" s="84">
        <v>3</v>
      </c>
      <c r="E2038" s="84"/>
      <c r="F2038" s="85">
        <v>1284.9557949749446</v>
      </c>
      <c r="G2038" s="85">
        <f t="shared" si="83"/>
        <v>1284.9557949749446</v>
      </c>
    </row>
    <row r="2039" spans="1:7" ht="24" customHeight="1">
      <c r="A2039" s="83">
        <f t="shared" si="84"/>
        <v>255</v>
      </c>
      <c r="B2039" s="84" t="s">
        <v>2009</v>
      </c>
      <c r="C2039" s="84" t="s">
        <v>10</v>
      </c>
      <c r="D2039" s="84">
        <v>1</v>
      </c>
      <c r="E2039" s="84"/>
      <c r="F2039" s="85">
        <v>8494.811045812066</v>
      </c>
      <c r="G2039" s="85">
        <f t="shared" si="83"/>
        <v>8494.811045812066</v>
      </c>
    </row>
    <row r="2040" spans="1:7" ht="25.5">
      <c r="A2040" s="83">
        <f t="shared" si="84"/>
        <v>256</v>
      </c>
      <c r="B2040" s="90" t="s">
        <v>2010</v>
      </c>
      <c r="C2040" s="84" t="s">
        <v>10</v>
      </c>
      <c r="D2040" s="84">
        <v>1</v>
      </c>
      <c r="E2040" s="84"/>
      <c r="F2040" s="85">
        <v>19749.538906912974</v>
      </c>
      <c r="G2040" s="85">
        <f t="shared" si="83"/>
        <v>19749.538906912974</v>
      </c>
    </row>
    <row r="2041" spans="1:7" ht="25.5">
      <c r="A2041" s="83">
        <f t="shared" si="84"/>
        <v>257</v>
      </c>
      <c r="B2041" s="90" t="s">
        <v>2011</v>
      </c>
      <c r="C2041" s="84" t="s">
        <v>10</v>
      </c>
      <c r="D2041" s="84">
        <v>1</v>
      </c>
      <c r="E2041" s="84"/>
      <c r="F2041" s="85">
        <v>16129.828374327848</v>
      </c>
      <c r="G2041" s="85">
        <f>E2041+F2041</f>
        <v>16129.828374327848</v>
      </c>
    </row>
    <row r="2042" spans="1:7" ht="34.5" customHeight="1">
      <c r="A2042" s="83">
        <f aca="true" t="shared" si="85" ref="A2042:A2048">A2041+1</f>
        <v>258</v>
      </c>
      <c r="B2042" s="90" t="s">
        <v>2012</v>
      </c>
      <c r="C2042" s="84" t="s">
        <v>10</v>
      </c>
      <c r="D2042" s="84">
        <v>1</v>
      </c>
      <c r="E2042" s="84"/>
      <c r="F2042" s="85">
        <v>31354.058059686224</v>
      </c>
      <c r="G2042" s="85">
        <f>E2042+F2042</f>
        <v>31354.058059686224</v>
      </c>
    </row>
    <row r="2043" spans="1:7" ht="25.5">
      <c r="A2043" s="83">
        <f t="shared" si="85"/>
        <v>259</v>
      </c>
      <c r="B2043" s="90" t="s">
        <v>2013</v>
      </c>
      <c r="C2043" s="84" t="s">
        <v>10</v>
      </c>
      <c r="D2043" s="84">
        <v>1</v>
      </c>
      <c r="E2043" s="84"/>
      <c r="F2043" s="85">
        <v>10577.634503408446</v>
      </c>
      <c r="G2043" s="85">
        <f>E2043+F2043</f>
        <v>10577.634503408446</v>
      </c>
    </row>
    <row r="2044" spans="1:7" ht="14.25">
      <c r="A2044" s="83">
        <f t="shared" si="85"/>
        <v>260</v>
      </c>
      <c r="B2044" s="84" t="s">
        <v>2014</v>
      </c>
      <c r="C2044" s="84" t="s">
        <v>10</v>
      </c>
      <c r="D2044" s="84">
        <v>1</v>
      </c>
      <c r="E2044" s="84"/>
      <c r="F2044" s="85">
        <v>34410.85311980308</v>
      </c>
      <c r="G2044" s="85">
        <f>E2044+F2044</f>
        <v>34410.85311980308</v>
      </c>
    </row>
    <row r="2045" spans="1:7" ht="41.25" customHeight="1">
      <c r="A2045" s="83">
        <f t="shared" si="85"/>
        <v>261</v>
      </c>
      <c r="B2045" s="90" t="s">
        <v>2015</v>
      </c>
      <c r="C2045" s="84" t="s">
        <v>10</v>
      </c>
      <c r="D2045" s="84">
        <v>1</v>
      </c>
      <c r="E2045" s="84"/>
      <c r="F2045" s="85">
        <v>9433.39970492801</v>
      </c>
      <c r="G2045" s="85">
        <f>E2045+F2045</f>
        <v>9433.39970492801</v>
      </c>
    </row>
    <row r="2046" spans="1:7" ht="14.25">
      <c r="A2046" s="83">
        <f t="shared" si="85"/>
        <v>262</v>
      </c>
      <c r="B2046" s="84" t="s">
        <v>2016</v>
      </c>
      <c r="C2046" s="84" t="s">
        <v>10</v>
      </c>
      <c r="D2046" s="84">
        <v>1</v>
      </c>
      <c r="E2046" s="84"/>
      <c r="F2046" s="85">
        <v>177242.1371630178</v>
      </c>
      <c r="G2046" s="85">
        <f>E2046+F2046</f>
        <v>177242.1371630178</v>
      </c>
    </row>
    <row r="2047" spans="1:7" ht="14.25">
      <c r="A2047" s="83">
        <f t="shared" si="85"/>
        <v>263</v>
      </c>
      <c r="B2047" s="84" t="s">
        <v>2017</v>
      </c>
      <c r="C2047" s="84" t="s">
        <v>10</v>
      </c>
      <c r="D2047" s="84">
        <v>1</v>
      </c>
      <c r="E2047" s="84"/>
      <c r="F2047" s="85">
        <v>172917.6960059341</v>
      </c>
      <c r="G2047" s="85">
        <f>E2047+F2047</f>
        <v>172917.6960059341</v>
      </c>
    </row>
    <row r="2048" spans="1:7" ht="25.5">
      <c r="A2048" s="83">
        <f t="shared" si="85"/>
        <v>264</v>
      </c>
      <c r="B2048" s="90" t="s">
        <v>2018</v>
      </c>
      <c r="C2048" s="84" t="s">
        <v>10</v>
      </c>
      <c r="D2048" s="84">
        <v>1</v>
      </c>
      <c r="E2048" s="84"/>
      <c r="F2048" s="85">
        <v>22934.830333689577</v>
      </c>
      <c r="G2048" s="85">
        <f>E2048+F2048</f>
        <v>22934.830333689577</v>
      </c>
    </row>
    <row r="2049" spans="1:7" ht="14.25">
      <c r="A2049" s="76"/>
      <c r="B2049" s="84"/>
      <c r="C2049" s="84"/>
      <c r="D2049" s="84"/>
      <c r="E2049" s="84"/>
      <c r="F2049" s="86">
        <f>SUM(F1785:F2048)</f>
        <v>5090470.955979663</v>
      </c>
      <c r="G2049" s="85"/>
    </row>
    <row r="2050" spans="1:7" ht="14.25">
      <c r="A2050" s="76"/>
      <c r="B2050" s="87" t="s">
        <v>2019</v>
      </c>
      <c r="C2050" s="88"/>
      <c r="D2050" s="88"/>
      <c r="E2050" s="89"/>
      <c r="F2050" s="85"/>
      <c r="G2050" s="85"/>
    </row>
    <row r="2051" spans="1:7" ht="14.25">
      <c r="A2051" s="83">
        <v>1</v>
      </c>
      <c r="B2051" s="84" t="s">
        <v>2019</v>
      </c>
      <c r="C2051" s="84"/>
      <c r="D2051" s="84"/>
      <c r="E2051" s="84"/>
      <c r="F2051" s="85">
        <v>503484.6670433955</v>
      </c>
      <c r="G2051" s="85">
        <f>E2051+F2051</f>
        <v>503484.6670433955</v>
      </c>
    </row>
    <row r="2052" spans="1:7" ht="14.25">
      <c r="A2052" s="83">
        <f>A2051+1</f>
        <v>2</v>
      </c>
      <c r="B2052" s="84" t="s">
        <v>2020</v>
      </c>
      <c r="C2052" s="84" t="s">
        <v>2021</v>
      </c>
      <c r="D2052" s="84">
        <v>2</v>
      </c>
      <c r="E2052" s="84"/>
      <c r="F2052" s="85">
        <v>56248.83582281985</v>
      </c>
      <c r="G2052" s="85">
        <f>E2052+F2052</f>
        <v>56248.83582281985</v>
      </c>
    </row>
    <row r="2053" spans="1:7" ht="14.25">
      <c r="A2053" s="83">
        <f>A2052+1</f>
        <v>3</v>
      </c>
      <c r="B2053" s="84" t="s">
        <v>2022</v>
      </c>
      <c r="C2053" s="84" t="s">
        <v>2021</v>
      </c>
      <c r="D2053" s="84">
        <v>1</v>
      </c>
      <c r="E2053" s="84"/>
      <c r="F2053" s="85">
        <v>6323.770314192419</v>
      </c>
      <c r="G2053" s="85">
        <f>E2053+F2053</f>
        <v>6323.770314192419</v>
      </c>
    </row>
    <row r="2054" spans="1:7" ht="14.25">
      <c r="A2054" s="94"/>
      <c r="B2054" s="84"/>
      <c r="C2054" s="84"/>
      <c r="D2054" s="84"/>
      <c r="E2054" s="84"/>
      <c r="F2054" s="86">
        <f>SUM(F2051:F2053)</f>
        <v>566057.2731804077</v>
      </c>
      <c r="G2054" s="85"/>
    </row>
    <row r="2055" spans="1:7" ht="14.25">
      <c r="A2055" s="94"/>
      <c r="B2055" s="87" t="s">
        <v>2023</v>
      </c>
      <c r="C2055" s="88"/>
      <c r="D2055" s="88"/>
      <c r="E2055" s="89"/>
      <c r="F2055" s="85"/>
      <c r="G2055" s="85"/>
    </row>
    <row r="2056" spans="1:7" ht="14.25">
      <c r="A2056" s="83">
        <f>A2053+1</f>
        <v>4</v>
      </c>
      <c r="B2056" s="84" t="s">
        <v>2024</v>
      </c>
      <c r="C2056" s="84" t="s">
        <v>27</v>
      </c>
      <c r="D2056" s="84">
        <v>1365</v>
      </c>
      <c r="E2056" s="84"/>
      <c r="F2056" s="85">
        <v>217612.32021575788</v>
      </c>
      <c r="G2056" s="85">
        <f aca="true" t="shared" si="86" ref="G2056:G2069">E2056+F2056</f>
        <v>217612.32021575788</v>
      </c>
    </row>
    <row r="2057" spans="1:7" ht="14.25">
      <c r="A2057" s="83">
        <f aca="true" t="shared" si="87" ref="A2057:A2069">A2056+1</f>
        <v>5</v>
      </c>
      <c r="B2057" s="84" t="s">
        <v>2025</v>
      </c>
      <c r="C2057" s="84" t="s">
        <v>27</v>
      </c>
      <c r="D2057" s="84">
        <v>670</v>
      </c>
      <c r="E2057" s="84"/>
      <c r="F2057" s="85">
        <v>75337.331610439</v>
      </c>
      <c r="G2057" s="85">
        <f t="shared" si="86"/>
        <v>75337.331610439</v>
      </c>
    </row>
    <row r="2058" spans="1:7" ht="25.5">
      <c r="A2058" s="83">
        <f t="shared" si="87"/>
        <v>6</v>
      </c>
      <c r="B2058" s="90" t="s">
        <v>2026</v>
      </c>
      <c r="C2058" s="84" t="s">
        <v>10</v>
      </c>
      <c r="D2058" s="84">
        <v>29</v>
      </c>
      <c r="E2058" s="84"/>
      <c r="F2058" s="85">
        <v>89357.6832131843</v>
      </c>
      <c r="G2058" s="85">
        <f t="shared" si="86"/>
        <v>89357.6832131843</v>
      </c>
    </row>
    <row r="2059" spans="1:7" ht="14.25">
      <c r="A2059" s="83">
        <f t="shared" si="87"/>
        <v>7</v>
      </c>
      <c r="B2059" s="84" t="s">
        <v>2027</v>
      </c>
      <c r="C2059" s="84" t="s">
        <v>10</v>
      </c>
      <c r="D2059" s="84">
        <v>1</v>
      </c>
      <c r="E2059" s="84"/>
      <c r="F2059" s="85">
        <v>9419.899872238628</v>
      </c>
      <c r="G2059" s="85">
        <f t="shared" si="86"/>
        <v>9419.899872238628</v>
      </c>
    </row>
    <row r="2060" spans="1:7" ht="14.25">
      <c r="A2060" s="83">
        <f t="shared" si="87"/>
        <v>8</v>
      </c>
      <c r="B2060" s="84" t="s">
        <v>2028</v>
      </c>
      <c r="C2060" s="84" t="s">
        <v>10</v>
      </c>
      <c r="D2060" s="84">
        <v>109</v>
      </c>
      <c r="E2060" s="84"/>
      <c r="F2060" s="85">
        <v>157939.32857959624</v>
      </c>
      <c r="G2060" s="85">
        <f t="shared" si="86"/>
        <v>157939.32857959624</v>
      </c>
    </row>
    <row r="2061" spans="1:7" ht="14.25">
      <c r="A2061" s="83">
        <f t="shared" si="87"/>
        <v>9</v>
      </c>
      <c r="B2061" s="84" t="s">
        <v>2029</v>
      </c>
      <c r="C2061" s="84" t="s">
        <v>27</v>
      </c>
      <c r="D2061" s="84">
        <v>395</v>
      </c>
      <c r="E2061" s="84"/>
      <c r="F2061" s="85">
        <v>69601.51640007632</v>
      </c>
      <c r="G2061" s="85">
        <f t="shared" si="86"/>
        <v>69601.51640007632</v>
      </c>
    </row>
    <row r="2062" spans="1:7" ht="14.25">
      <c r="A2062" s="83">
        <f t="shared" si="87"/>
        <v>10</v>
      </c>
      <c r="B2062" s="84" t="s">
        <v>2030</v>
      </c>
      <c r="C2062" s="84" t="s">
        <v>10</v>
      </c>
      <c r="D2062" s="84">
        <v>47</v>
      </c>
      <c r="E2062" s="84"/>
      <c r="F2062" s="85">
        <v>68102.27929578921</v>
      </c>
      <c r="G2062" s="85">
        <f t="shared" si="86"/>
        <v>68102.27929578921</v>
      </c>
    </row>
    <row r="2063" spans="1:7" ht="25.5">
      <c r="A2063" s="83">
        <f t="shared" si="87"/>
        <v>11</v>
      </c>
      <c r="B2063" s="90" t="s">
        <v>2031</v>
      </c>
      <c r="C2063" s="84" t="s">
        <v>10</v>
      </c>
      <c r="D2063" s="84">
        <v>10</v>
      </c>
      <c r="E2063" s="84"/>
      <c r="F2063" s="85">
        <v>28689.46659359179</v>
      </c>
      <c r="G2063" s="85">
        <f t="shared" si="86"/>
        <v>28689.46659359179</v>
      </c>
    </row>
    <row r="2064" spans="1:7" ht="63.75">
      <c r="A2064" s="83">
        <f t="shared" si="87"/>
        <v>12</v>
      </c>
      <c r="B2064" s="90" t="s">
        <v>2032</v>
      </c>
      <c r="C2064" s="84" t="s">
        <v>10</v>
      </c>
      <c r="D2064" s="84">
        <v>1</v>
      </c>
      <c r="E2064" s="84"/>
      <c r="F2064" s="85">
        <v>119418.28412553143</v>
      </c>
      <c r="G2064" s="85">
        <f t="shared" si="86"/>
        <v>119418.28412553143</v>
      </c>
    </row>
    <row r="2065" spans="1:7" ht="14.25">
      <c r="A2065" s="83">
        <f t="shared" si="87"/>
        <v>13</v>
      </c>
      <c r="B2065" s="84" t="s">
        <v>2033</v>
      </c>
      <c r="C2065" s="84" t="s">
        <v>10</v>
      </c>
      <c r="D2065" s="84">
        <v>1</v>
      </c>
      <c r="E2065" s="84"/>
      <c r="F2065" s="85">
        <v>20429.631352800574</v>
      </c>
      <c r="G2065" s="85">
        <f t="shared" si="86"/>
        <v>20429.631352800574</v>
      </c>
    </row>
    <row r="2066" spans="1:7" ht="14.25">
      <c r="A2066" s="83">
        <f t="shared" si="87"/>
        <v>14</v>
      </c>
      <c r="B2066" s="84" t="s">
        <v>2034</v>
      </c>
      <c r="C2066" s="84" t="s">
        <v>10</v>
      </c>
      <c r="D2066" s="84">
        <v>1</v>
      </c>
      <c r="E2066" s="84"/>
      <c r="F2066" s="85">
        <v>6775.207867974377</v>
      </c>
      <c r="G2066" s="85">
        <f t="shared" si="86"/>
        <v>6775.207867974377</v>
      </c>
    </row>
    <row r="2067" spans="1:7" ht="63.75">
      <c r="A2067" s="83">
        <f t="shared" si="87"/>
        <v>15</v>
      </c>
      <c r="B2067" s="90" t="s">
        <v>2035</v>
      </c>
      <c r="C2067" s="84" t="s">
        <v>10</v>
      </c>
      <c r="D2067" s="84">
        <v>1</v>
      </c>
      <c r="E2067" s="84"/>
      <c r="F2067" s="85">
        <v>119418.294125531</v>
      </c>
      <c r="G2067" s="85">
        <f t="shared" si="86"/>
        <v>119418.294125531</v>
      </c>
    </row>
    <row r="2068" spans="1:7" ht="14.25">
      <c r="A2068" s="83">
        <f t="shared" si="87"/>
        <v>16</v>
      </c>
      <c r="B2068" s="84" t="s">
        <v>2036</v>
      </c>
      <c r="C2068" s="84" t="s">
        <v>10</v>
      </c>
      <c r="D2068" s="84">
        <v>1</v>
      </c>
      <c r="E2068" s="84"/>
      <c r="F2068" s="85">
        <v>20429.6413528006</v>
      </c>
      <c r="G2068" s="85">
        <f t="shared" si="86"/>
        <v>20429.6413528006</v>
      </c>
    </row>
    <row r="2069" spans="1:7" ht="14.25">
      <c r="A2069" s="83">
        <f t="shared" si="87"/>
        <v>17</v>
      </c>
      <c r="B2069" s="84" t="s">
        <v>2037</v>
      </c>
      <c r="C2069" s="84" t="s">
        <v>10</v>
      </c>
      <c r="D2069" s="84">
        <v>1</v>
      </c>
      <c r="E2069" s="84"/>
      <c r="F2069" s="85">
        <v>6775.21786797438</v>
      </c>
      <c r="G2069" s="85">
        <f t="shared" si="86"/>
        <v>6775.21786797438</v>
      </c>
    </row>
    <row r="2070" spans="1:7" ht="14.25">
      <c r="A2070" s="95"/>
      <c r="B2070" s="77"/>
      <c r="C2070" s="77"/>
      <c r="D2070" s="77"/>
      <c r="E2070" s="77"/>
      <c r="F2070" s="96">
        <f>SUM(F2056:F2069)</f>
        <v>1009306.1024732859</v>
      </c>
      <c r="G2070" s="79"/>
    </row>
    <row r="2071" spans="1:7" ht="14.25">
      <c r="A2071" s="95"/>
      <c r="B2071" s="97"/>
      <c r="C2071" s="97"/>
      <c r="D2071" s="97"/>
      <c r="E2071" s="97"/>
      <c r="F2071" s="98"/>
      <c r="G2071" s="77"/>
    </row>
    <row r="2072" spans="1:7" ht="15.75">
      <c r="A2072" s="99"/>
      <c r="B2072" s="100" t="s">
        <v>2038</v>
      </c>
      <c r="C2072" s="101"/>
      <c r="D2072" s="148">
        <f>F1066+F1098+F1145+F1318+F1359+F1491+F1529+F1610+F1782+F2049+F2054+F2070</f>
        <v>22289660.9134396</v>
      </c>
      <c r="E2072" s="148"/>
      <c r="F2072" s="148"/>
      <c r="G2072" s="102"/>
    </row>
    <row r="2073" spans="1:7" ht="14.25">
      <c r="A2073" s="95"/>
      <c r="B2073" s="97"/>
      <c r="C2073" s="97"/>
      <c r="D2073" s="97"/>
      <c r="E2073" s="97"/>
      <c r="F2073" s="98"/>
      <c r="G2073" s="77"/>
    </row>
    <row r="2074" spans="1:7" ht="12.75">
      <c r="A2074" s="1"/>
      <c r="B2074" s="1"/>
      <c r="C2074" s="1"/>
      <c r="D2074" s="2"/>
      <c r="E2074" s="1"/>
      <c r="F2074" s="3"/>
      <c r="G2074" s="4"/>
    </row>
    <row r="2075" spans="1:7" ht="18" customHeight="1">
      <c r="A2075" s="149" t="s">
        <v>2039</v>
      </c>
      <c r="B2075" s="149"/>
      <c r="C2075" s="149"/>
      <c r="D2075" s="149"/>
      <c r="E2075" s="1"/>
      <c r="F2075" s="3"/>
      <c r="G2075" s="4"/>
    </row>
    <row r="2076" spans="1:7" ht="15">
      <c r="A2076" s="103"/>
      <c r="B2076" s="1"/>
      <c r="C2076" s="1"/>
      <c r="D2076" s="2"/>
      <c r="E2076" s="1"/>
      <c r="F2076" s="3"/>
      <c r="G2076" s="4"/>
    </row>
    <row r="2077" spans="1:7" ht="15">
      <c r="A2077" s="103"/>
      <c r="B2077" s="1"/>
      <c r="C2077" s="1"/>
      <c r="D2077" s="2"/>
      <c r="E2077" s="1"/>
      <c r="F2077" s="3"/>
      <c r="G2077" s="4"/>
    </row>
    <row r="2078" spans="1:7" ht="25.5">
      <c r="A2078" s="10" t="s">
        <v>3</v>
      </c>
      <c r="B2078" s="11" t="s">
        <v>4</v>
      </c>
      <c r="C2078" s="11" t="s">
        <v>5</v>
      </c>
      <c r="D2078" s="12" t="s">
        <v>6</v>
      </c>
      <c r="E2078" s="10"/>
      <c r="F2078" s="13" t="s">
        <v>7</v>
      </c>
      <c r="G2078" s="14" t="s">
        <v>8</v>
      </c>
    </row>
    <row r="2079" spans="1:7" ht="15">
      <c r="A2079" s="104">
        <v>1</v>
      </c>
      <c r="B2079" s="105" t="s">
        <v>2040</v>
      </c>
      <c r="C2079" s="106" t="s">
        <v>10</v>
      </c>
      <c r="D2079" s="107">
        <v>1</v>
      </c>
      <c r="E2079" s="107"/>
      <c r="F2079" s="108">
        <v>7567266.261573931</v>
      </c>
      <c r="G2079" s="109">
        <f aca="true" t="shared" si="88" ref="G2079:G2084">E2079+F2079</f>
        <v>7567266.261573931</v>
      </c>
    </row>
    <row r="2080" spans="1:7" ht="15">
      <c r="A2080" s="104">
        <v>2</v>
      </c>
      <c r="B2080" s="110" t="s">
        <v>2041</v>
      </c>
      <c r="C2080" s="106" t="s">
        <v>10</v>
      </c>
      <c r="D2080" s="107">
        <v>1</v>
      </c>
      <c r="E2080" s="107"/>
      <c r="F2080" s="108">
        <v>892872.7867631481</v>
      </c>
      <c r="G2080" s="109">
        <f t="shared" si="88"/>
        <v>892872.7867631481</v>
      </c>
    </row>
    <row r="2081" spans="1:7" ht="15">
      <c r="A2081" s="104">
        <v>3</v>
      </c>
      <c r="B2081" s="110" t="s">
        <v>2042</v>
      </c>
      <c r="C2081" s="106" t="s">
        <v>10</v>
      </c>
      <c r="D2081" s="107">
        <v>1</v>
      </c>
      <c r="E2081" s="107"/>
      <c r="F2081" s="108">
        <v>59464.05687698422</v>
      </c>
      <c r="G2081" s="109">
        <f t="shared" si="88"/>
        <v>59464.05687698422</v>
      </c>
    </row>
    <row r="2082" spans="1:7" ht="15">
      <c r="A2082" s="104">
        <v>4</v>
      </c>
      <c r="B2082" s="110" t="s">
        <v>2043</v>
      </c>
      <c r="C2082" s="106" t="s">
        <v>10</v>
      </c>
      <c r="D2082" s="107">
        <v>1</v>
      </c>
      <c r="E2082" s="107"/>
      <c r="F2082" s="108">
        <v>299133.1114135008</v>
      </c>
      <c r="G2082" s="109">
        <f t="shared" si="88"/>
        <v>299133.1114135008</v>
      </c>
    </row>
    <row r="2083" spans="1:7" ht="15">
      <c r="A2083" s="104">
        <v>5</v>
      </c>
      <c r="B2083" s="110" t="s">
        <v>2044</v>
      </c>
      <c r="C2083" s="106" t="s">
        <v>10</v>
      </c>
      <c r="D2083" s="107">
        <v>1</v>
      </c>
      <c r="E2083" s="107"/>
      <c r="F2083" s="108">
        <v>17905.961681069293</v>
      </c>
      <c r="G2083" s="109">
        <f t="shared" si="88"/>
        <v>17905.961681069293</v>
      </c>
    </row>
    <row r="2084" spans="1:7" ht="15">
      <c r="A2084" s="104">
        <v>6</v>
      </c>
      <c r="B2084" s="110" t="s">
        <v>2045</v>
      </c>
      <c r="C2084" s="106" t="s">
        <v>10</v>
      </c>
      <c r="D2084" s="107">
        <v>1</v>
      </c>
      <c r="E2084" s="107"/>
      <c r="F2084" s="108">
        <v>473819.491691366</v>
      </c>
      <c r="G2084" s="109">
        <f t="shared" si="88"/>
        <v>473819.491691366</v>
      </c>
    </row>
    <row r="2085" spans="1:7" ht="15">
      <c r="A2085" s="111"/>
      <c r="B2085" s="112" t="s">
        <v>2046</v>
      </c>
      <c r="C2085" s="112"/>
      <c r="D2085" s="113"/>
      <c r="E2085" s="113"/>
      <c r="F2085" s="113">
        <f>SUM(F2079:F2084)</f>
        <v>9310461.67</v>
      </c>
      <c r="G2085" s="114">
        <f>SUM(G2079:G2084)</f>
        <v>9310461.67</v>
      </c>
    </row>
    <row r="2086" spans="1:7" ht="12.75">
      <c r="A2086" s="1"/>
      <c r="B2086" s="1"/>
      <c r="C2086" s="1"/>
      <c r="D2086" s="2"/>
      <c r="E2086" s="1"/>
      <c r="F2086" s="3"/>
      <c r="G2086" s="4"/>
    </row>
    <row r="2087" spans="1:7" ht="15.75">
      <c r="A2087" s="72"/>
      <c r="B2087" s="100" t="s">
        <v>2047</v>
      </c>
      <c r="C2087" s="74"/>
      <c r="D2087" s="75"/>
      <c r="E2087" s="113">
        <f>SUM(E2081:E2086)</f>
        <v>0</v>
      </c>
      <c r="F2087" s="113">
        <f>SUM(F2079:F2084)</f>
        <v>9310461.67</v>
      </c>
      <c r="G2087" s="115"/>
    </row>
    <row r="2088" spans="1:7" ht="12.75">
      <c r="A2088" s="1"/>
      <c r="B2088" s="1"/>
      <c r="C2088" s="1"/>
      <c r="D2088" s="2"/>
      <c r="E2088" s="1"/>
      <c r="F2088" s="3"/>
      <c r="G2088" s="4"/>
    </row>
    <row r="2089" spans="1:7" ht="12.75">
      <c r="A2089" s="1"/>
      <c r="B2089" s="1"/>
      <c r="C2089" s="1"/>
      <c r="D2089" s="2"/>
      <c r="E2089" s="1"/>
      <c r="F2089" s="3"/>
      <c r="G2089" s="4"/>
    </row>
    <row r="2090" spans="1:7" ht="12.75">
      <c r="A2090" s="116"/>
      <c r="B2090" s="117"/>
      <c r="C2090" s="77"/>
      <c r="D2090" s="77"/>
      <c r="E2090" s="77"/>
      <c r="F2090" s="77"/>
      <c r="G2090" s="77"/>
    </row>
    <row r="2091" spans="1:7" ht="15.75">
      <c r="A2091" s="118"/>
      <c r="B2091" s="119" t="s">
        <v>2048</v>
      </c>
      <c r="C2091" s="101"/>
      <c r="D2091" s="101"/>
      <c r="E2091" s="101"/>
      <c r="F2091" s="101"/>
      <c r="G2091" s="101"/>
    </row>
    <row r="2092" spans="1:7" ht="12.75">
      <c r="A2092" s="116"/>
      <c r="B2092" s="117"/>
      <c r="C2092" s="77"/>
      <c r="D2092" s="77"/>
      <c r="E2092" s="77"/>
      <c r="F2092" s="77"/>
      <c r="G2092" s="77"/>
    </row>
    <row r="2093" spans="1:7" ht="25.5">
      <c r="A2093" s="37" t="s">
        <v>416</v>
      </c>
      <c r="B2093" s="35" t="s">
        <v>4</v>
      </c>
      <c r="C2093" s="35" t="s">
        <v>2049</v>
      </c>
      <c r="D2093" s="35" t="s">
        <v>6</v>
      </c>
      <c r="E2093" s="37"/>
      <c r="F2093" s="38" t="s">
        <v>7</v>
      </c>
      <c r="G2093" s="120" t="s">
        <v>8</v>
      </c>
    </row>
    <row r="2094" spans="1:7" ht="12.75">
      <c r="A2094" s="121"/>
      <c r="B2094" s="122" t="s">
        <v>2050</v>
      </c>
      <c r="C2094" s="88"/>
      <c r="D2094" s="88"/>
      <c r="E2094" s="84"/>
      <c r="F2094" s="123"/>
      <c r="G2094" s="123"/>
    </row>
    <row r="2095" spans="1:7" ht="12.75">
      <c r="A2095" s="124">
        <v>1</v>
      </c>
      <c r="B2095" s="125" t="s">
        <v>2051</v>
      </c>
      <c r="C2095" s="84" t="s">
        <v>10</v>
      </c>
      <c r="D2095" s="84">
        <v>1</v>
      </c>
      <c r="E2095" s="84"/>
      <c r="F2095" s="84">
        <v>256988.64</v>
      </c>
      <c r="G2095" s="84">
        <f aca="true" t="shared" si="89" ref="G2095:G2110">E2095+F2095</f>
        <v>256988.64</v>
      </c>
    </row>
    <row r="2096" spans="1:7" ht="12.75">
      <c r="A2096" s="124">
        <v>2</v>
      </c>
      <c r="B2096" s="125" t="s">
        <v>2052</v>
      </c>
      <c r="C2096" s="84" t="s">
        <v>10</v>
      </c>
      <c r="D2096" s="84">
        <v>1</v>
      </c>
      <c r="E2096" s="84"/>
      <c r="F2096" s="84">
        <v>474915.53</v>
      </c>
      <c r="G2096" s="84">
        <f t="shared" si="89"/>
        <v>474915.53</v>
      </c>
    </row>
    <row r="2097" spans="1:7" ht="12.75">
      <c r="A2097" s="124">
        <v>3</v>
      </c>
      <c r="B2097" s="125" t="s">
        <v>2053</v>
      </c>
      <c r="C2097" s="84" t="s">
        <v>10</v>
      </c>
      <c r="D2097" s="84">
        <v>1</v>
      </c>
      <c r="E2097" s="84"/>
      <c r="F2097" s="84">
        <v>47479.56</v>
      </c>
      <c r="G2097" s="84">
        <f t="shared" si="89"/>
        <v>47479.56</v>
      </c>
    </row>
    <row r="2098" spans="1:7" ht="12.75">
      <c r="A2098" s="124">
        <v>4</v>
      </c>
      <c r="B2098" s="125" t="s">
        <v>2054</v>
      </c>
      <c r="C2098" s="84" t="s">
        <v>10</v>
      </c>
      <c r="D2098" s="84">
        <v>1</v>
      </c>
      <c r="E2098" s="84"/>
      <c r="F2098" s="84">
        <v>653635.21</v>
      </c>
      <c r="G2098" s="84">
        <f t="shared" si="89"/>
        <v>653635.21</v>
      </c>
    </row>
    <row r="2099" spans="1:7" ht="12.75">
      <c r="A2099" s="124">
        <v>5</v>
      </c>
      <c r="B2099" s="125" t="s">
        <v>2055</v>
      </c>
      <c r="C2099" s="84" t="s">
        <v>10</v>
      </c>
      <c r="D2099" s="84">
        <v>1</v>
      </c>
      <c r="E2099" s="84"/>
      <c r="F2099" s="84">
        <v>2373.96</v>
      </c>
      <c r="G2099" s="84">
        <f t="shared" si="89"/>
        <v>2373.96</v>
      </c>
    </row>
    <row r="2100" spans="1:7" ht="12.75">
      <c r="A2100" s="124">
        <v>6</v>
      </c>
      <c r="B2100" s="125" t="s">
        <v>2056</v>
      </c>
      <c r="C2100" s="84" t="s">
        <v>10</v>
      </c>
      <c r="D2100" s="84">
        <v>1</v>
      </c>
      <c r="E2100" s="84"/>
      <c r="F2100" s="84">
        <v>197683.3</v>
      </c>
      <c r="G2100" s="84">
        <f t="shared" si="89"/>
        <v>197683.3</v>
      </c>
    </row>
    <row r="2101" spans="1:7" ht="12.75">
      <c r="A2101" s="124">
        <v>7</v>
      </c>
      <c r="B2101" s="125" t="s">
        <v>2057</v>
      </c>
      <c r="C2101" s="84" t="s">
        <v>10</v>
      </c>
      <c r="D2101" s="84">
        <v>1</v>
      </c>
      <c r="E2101" s="84"/>
      <c r="F2101" s="84">
        <v>75910.39</v>
      </c>
      <c r="G2101" s="84">
        <f t="shared" si="89"/>
        <v>75910.39</v>
      </c>
    </row>
    <row r="2102" spans="1:7" ht="12.75">
      <c r="A2102" s="124">
        <v>8</v>
      </c>
      <c r="B2102" s="125" t="s">
        <v>2058</v>
      </c>
      <c r="C2102" s="84" t="s">
        <v>10</v>
      </c>
      <c r="D2102" s="84">
        <v>1</v>
      </c>
      <c r="E2102" s="84"/>
      <c r="F2102" s="84">
        <v>140751.95</v>
      </c>
      <c r="G2102" s="84">
        <f t="shared" si="89"/>
        <v>140751.95</v>
      </c>
    </row>
    <row r="2103" spans="1:7" ht="12.75">
      <c r="A2103" s="124">
        <v>9</v>
      </c>
      <c r="B2103" s="125" t="s">
        <v>2059</v>
      </c>
      <c r="C2103" s="84" t="s">
        <v>10</v>
      </c>
      <c r="D2103" s="84">
        <v>1</v>
      </c>
      <c r="E2103" s="84"/>
      <c r="F2103" s="84">
        <v>42823.74</v>
      </c>
      <c r="G2103" s="84">
        <f t="shared" si="89"/>
        <v>42823.74</v>
      </c>
    </row>
    <row r="2104" spans="1:7" ht="12.75">
      <c r="A2104" s="124">
        <v>10</v>
      </c>
      <c r="B2104" s="125" t="s">
        <v>2060</v>
      </c>
      <c r="C2104" s="84" t="s">
        <v>10</v>
      </c>
      <c r="D2104" s="84">
        <v>1</v>
      </c>
      <c r="E2104" s="84"/>
      <c r="F2104" s="84">
        <v>128471.23</v>
      </c>
      <c r="G2104" s="84">
        <f t="shared" si="89"/>
        <v>128471.23</v>
      </c>
    </row>
    <row r="2105" spans="1:7" ht="12.75">
      <c r="A2105" s="124">
        <v>11</v>
      </c>
      <c r="B2105" s="125" t="s">
        <v>2061</v>
      </c>
      <c r="C2105" s="84" t="s">
        <v>10</v>
      </c>
      <c r="D2105" s="84">
        <v>1</v>
      </c>
      <c r="E2105" s="84"/>
      <c r="F2105" s="84">
        <v>42823.74</v>
      </c>
      <c r="G2105" s="84">
        <f t="shared" si="89"/>
        <v>42823.74</v>
      </c>
    </row>
    <row r="2106" spans="1:7" ht="12.75">
      <c r="A2106" s="124">
        <v>12</v>
      </c>
      <c r="B2106" s="125" t="s">
        <v>2062</v>
      </c>
      <c r="C2106" s="84" t="s">
        <v>10</v>
      </c>
      <c r="D2106" s="84">
        <v>1</v>
      </c>
      <c r="E2106" s="84"/>
      <c r="F2106" s="84">
        <v>128471.26</v>
      </c>
      <c r="G2106" s="84">
        <f t="shared" si="89"/>
        <v>128471.26</v>
      </c>
    </row>
    <row r="2107" spans="1:7" ht="12.75">
      <c r="A2107" s="124">
        <v>13</v>
      </c>
      <c r="B2107" s="125" t="s">
        <v>2063</v>
      </c>
      <c r="C2107" s="84" t="s">
        <v>10</v>
      </c>
      <c r="D2107" s="84">
        <v>1</v>
      </c>
      <c r="E2107" s="84"/>
      <c r="F2107" s="84">
        <v>133734.09</v>
      </c>
      <c r="G2107" s="84">
        <f t="shared" si="89"/>
        <v>133734.09</v>
      </c>
    </row>
    <row r="2108" spans="1:7" ht="12.75">
      <c r="A2108" s="124">
        <v>14</v>
      </c>
      <c r="B2108" s="125" t="s">
        <v>2064</v>
      </c>
      <c r="C2108" s="84" t="s">
        <v>10</v>
      </c>
      <c r="D2108" s="84">
        <v>1</v>
      </c>
      <c r="E2108" s="84"/>
      <c r="F2108" s="84">
        <v>133734.07</v>
      </c>
      <c r="G2108" s="84">
        <f t="shared" si="89"/>
        <v>133734.07</v>
      </c>
    </row>
    <row r="2109" spans="1:7" ht="12.75">
      <c r="A2109" s="124">
        <v>15</v>
      </c>
      <c r="B2109" s="125" t="s">
        <v>2065</v>
      </c>
      <c r="C2109" s="84" t="s">
        <v>10</v>
      </c>
      <c r="D2109" s="84">
        <v>1</v>
      </c>
      <c r="E2109" s="84"/>
      <c r="F2109" s="84">
        <v>37429.72</v>
      </c>
      <c r="G2109" s="84">
        <f t="shared" si="89"/>
        <v>37429.72</v>
      </c>
    </row>
    <row r="2110" spans="1:7" ht="12.75">
      <c r="A2110" s="124">
        <v>16</v>
      </c>
      <c r="B2110" s="125" t="s">
        <v>2066</v>
      </c>
      <c r="C2110" s="84" t="s">
        <v>10</v>
      </c>
      <c r="D2110" s="84">
        <v>1</v>
      </c>
      <c r="E2110" s="84"/>
      <c r="F2110" s="84">
        <v>37429.72</v>
      </c>
      <c r="G2110" s="84">
        <f t="shared" si="89"/>
        <v>37429.72</v>
      </c>
    </row>
    <row r="2111" spans="1:7" ht="12.75">
      <c r="A2111" s="126"/>
      <c r="B2111" s="127"/>
      <c r="C2111" s="128"/>
      <c r="D2111" s="128"/>
      <c r="E2111" s="128"/>
      <c r="F2111" s="113">
        <f>SUM(F2095:F2110)</f>
        <v>2534656.11</v>
      </c>
      <c r="G2111" s="128"/>
    </row>
    <row r="2112" spans="1:7" ht="12.75">
      <c r="A2112" s="129"/>
      <c r="B2112" s="130" t="s">
        <v>2067</v>
      </c>
      <c r="C2112" s="131"/>
      <c r="D2112" s="131"/>
      <c r="E2112" s="77"/>
      <c r="F2112" s="132"/>
      <c r="G2112" s="132"/>
    </row>
    <row r="2113" spans="1:7" ht="12.75">
      <c r="A2113" s="124">
        <v>1</v>
      </c>
      <c r="B2113" s="125" t="s">
        <v>2068</v>
      </c>
      <c r="C2113" s="84" t="s">
        <v>10</v>
      </c>
      <c r="D2113" s="84">
        <v>1</v>
      </c>
      <c r="E2113" s="84"/>
      <c r="F2113" s="84">
        <v>254623.97</v>
      </c>
      <c r="G2113" s="84">
        <f aca="true" t="shared" si="90" ref="G2113:G2134">E2113+F2113</f>
        <v>254623.97</v>
      </c>
    </row>
    <row r="2114" spans="1:7" ht="12.75">
      <c r="A2114" s="124">
        <v>2</v>
      </c>
      <c r="B2114" s="125" t="s">
        <v>2069</v>
      </c>
      <c r="C2114" s="84" t="s">
        <v>10</v>
      </c>
      <c r="D2114" s="84">
        <v>1</v>
      </c>
      <c r="E2114" s="84"/>
      <c r="F2114" s="84">
        <v>522180.16</v>
      </c>
      <c r="G2114" s="84">
        <f t="shared" si="90"/>
        <v>522180.16</v>
      </c>
    </row>
    <row r="2115" spans="1:7" ht="12.75">
      <c r="A2115" s="124">
        <v>3</v>
      </c>
      <c r="B2115" s="125" t="s">
        <v>2070</v>
      </c>
      <c r="C2115" s="84" t="s">
        <v>10</v>
      </c>
      <c r="D2115" s="84">
        <v>1</v>
      </c>
      <c r="E2115" s="84"/>
      <c r="F2115" s="84">
        <v>522180.16</v>
      </c>
      <c r="G2115" s="84">
        <f t="shared" si="90"/>
        <v>522180.16</v>
      </c>
    </row>
    <row r="2116" spans="1:7" ht="12.75">
      <c r="A2116" s="124">
        <v>4</v>
      </c>
      <c r="B2116" s="125" t="s">
        <v>2071</v>
      </c>
      <c r="C2116" s="84" t="s">
        <v>10</v>
      </c>
      <c r="D2116" s="84">
        <v>1</v>
      </c>
      <c r="E2116" s="84"/>
      <c r="F2116" s="84">
        <v>1566540.48</v>
      </c>
      <c r="G2116" s="84">
        <f t="shared" si="90"/>
        <v>1566540.48</v>
      </c>
    </row>
    <row r="2117" spans="1:7" ht="12.75">
      <c r="A2117" s="124">
        <v>5</v>
      </c>
      <c r="B2117" s="125" t="s">
        <v>2072</v>
      </c>
      <c r="C2117" s="84" t="s">
        <v>10</v>
      </c>
      <c r="D2117" s="84">
        <v>1</v>
      </c>
      <c r="E2117" s="84"/>
      <c r="F2117" s="84">
        <v>58020.01</v>
      </c>
      <c r="G2117" s="84">
        <f t="shared" si="90"/>
        <v>58020.01</v>
      </c>
    </row>
    <row r="2118" spans="1:7" ht="12.75">
      <c r="A2118" s="124">
        <v>6</v>
      </c>
      <c r="B2118" s="125" t="s">
        <v>2073</v>
      </c>
      <c r="C2118" s="84" t="s">
        <v>10</v>
      </c>
      <c r="D2118" s="84">
        <v>1</v>
      </c>
      <c r="E2118" s="84"/>
      <c r="F2118" s="84">
        <v>58020.01</v>
      </c>
      <c r="G2118" s="84">
        <f t="shared" si="90"/>
        <v>58020.01</v>
      </c>
    </row>
    <row r="2119" spans="1:7" ht="12.75">
      <c r="A2119" s="124">
        <v>7</v>
      </c>
      <c r="B2119" s="125" t="s">
        <v>2074</v>
      </c>
      <c r="C2119" s="84" t="s">
        <v>10</v>
      </c>
      <c r="D2119" s="84">
        <v>1</v>
      </c>
      <c r="E2119" s="84"/>
      <c r="F2119" s="84">
        <v>174060.07</v>
      </c>
      <c r="G2119" s="84">
        <f t="shared" si="90"/>
        <v>174060.07</v>
      </c>
    </row>
    <row r="2120" spans="1:7" ht="12.75">
      <c r="A2120" s="124">
        <v>8</v>
      </c>
      <c r="B2120" s="125" t="s">
        <v>2075</v>
      </c>
      <c r="C2120" s="84" t="s">
        <v>10</v>
      </c>
      <c r="D2120" s="84">
        <v>1</v>
      </c>
      <c r="E2120" s="84"/>
      <c r="F2120" s="84">
        <v>18991.84</v>
      </c>
      <c r="G2120" s="84">
        <f t="shared" si="90"/>
        <v>18991.84</v>
      </c>
    </row>
    <row r="2121" spans="1:7" ht="12.75">
      <c r="A2121" s="124">
        <v>9</v>
      </c>
      <c r="B2121" s="125" t="s">
        <v>2076</v>
      </c>
      <c r="C2121" s="84" t="s">
        <v>10</v>
      </c>
      <c r="D2121" s="84">
        <v>1</v>
      </c>
      <c r="E2121" s="84"/>
      <c r="F2121" s="84">
        <v>31063.9</v>
      </c>
      <c r="G2121" s="84">
        <f t="shared" si="90"/>
        <v>31063.9</v>
      </c>
    </row>
    <row r="2122" spans="1:7" ht="12.75">
      <c r="A2122" s="124">
        <v>10</v>
      </c>
      <c r="B2122" s="125" t="s">
        <v>2077</v>
      </c>
      <c r="C2122" s="84" t="s">
        <v>10</v>
      </c>
      <c r="D2122" s="84">
        <v>1</v>
      </c>
      <c r="E2122" s="84"/>
      <c r="F2122" s="84">
        <v>3593.05</v>
      </c>
      <c r="G2122" s="84">
        <f t="shared" si="90"/>
        <v>3593.05</v>
      </c>
    </row>
    <row r="2123" spans="1:7" ht="12.75">
      <c r="A2123" s="124">
        <v>11</v>
      </c>
      <c r="B2123" s="125" t="s">
        <v>2078</v>
      </c>
      <c r="C2123" s="84" t="s">
        <v>10</v>
      </c>
      <c r="D2123" s="84">
        <v>1</v>
      </c>
      <c r="E2123" s="84"/>
      <c r="F2123" s="84">
        <v>4305.33</v>
      </c>
      <c r="G2123" s="84">
        <f t="shared" si="90"/>
        <v>4305.33</v>
      </c>
    </row>
    <row r="2124" spans="1:7" ht="12.75">
      <c r="A2124" s="124">
        <v>12</v>
      </c>
      <c r="B2124" s="125" t="s">
        <v>2079</v>
      </c>
      <c r="C2124" s="84" t="s">
        <v>10</v>
      </c>
      <c r="D2124" s="84">
        <v>1</v>
      </c>
      <c r="E2124" s="84"/>
      <c r="F2124" s="84">
        <v>31811.31</v>
      </c>
      <c r="G2124" s="84">
        <f t="shared" si="90"/>
        <v>31811.31</v>
      </c>
    </row>
    <row r="2125" spans="1:7" ht="12.75">
      <c r="A2125" s="124">
        <v>13</v>
      </c>
      <c r="B2125" s="125" t="s">
        <v>2080</v>
      </c>
      <c r="C2125" s="84" t="s">
        <v>10</v>
      </c>
      <c r="D2125" s="84">
        <v>1</v>
      </c>
      <c r="E2125" s="84"/>
      <c r="F2125" s="84">
        <v>31811.32</v>
      </c>
      <c r="G2125" s="84">
        <f t="shared" si="90"/>
        <v>31811.32</v>
      </c>
    </row>
    <row r="2126" spans="1:7" ht="12.75">
      <c r="A2126" s="124">
        <v>14</v>
      </c>
      <c r="B2126" s="125" t="s">
        <v>2081</v>
      </c>
      <c r="C2126" s="84" t="s">
        <v>10</v>
      </c>
      <c r="D2126" s="84">
        <v>1</v>
      </c>
      <c r="E2126" s="84"/>
      <c r="F2126" s="84">
        <v>10287.22</v>
      </c>
      <c r="G2126" s="84">
        <f t="shared" si="90"/>
        <v>10287.22</v>
      </c>
    </row>
    <row r="2127" spans="1:7" ht="12.75">
      <c r="A2127" s="124">
        <v>15</v>
      </c>
      <c r="B2127" s="125" t="s">
        <v>2082</v>
      </c>
      <c r="C2127" s="84" t="s">
        <v>10</v>
      </c>
      <c r="D2127" s="84">
        <v>1</v>
      </c>
      <c r="E2127" s="84"/>
      <c r="F2127" s="84">
        <v>10287.21</v>
      </c>
      <c r="G2127" s="84">
        <f t="shared" si="90"/>
        <v>10287.21</v>
      </c>
    </row>
    <row r="2128" spans="1:7" ht="12.75">
      <c r="A2128" s="124">
        <v>16</v>
      </c>
      <c r="B2128" s="125" t="s">
        <v>2083</v>
      </c>
      <c r="C2128" s="84" t="s">
        <v>10</v>
      </c>
      <c r="D2128" s="84">
        <v>1</v>
      </c>
      <c r="E2128" s="84"/>
      <c r="F2128" s="84">
        <v>375044.78</v>
      </c>
      <c r="G2128" s="84">
        <f t="shared" si="90"/>
        <v>375044.78</v>
      </c>
    </row>
    <row r="2129" spans="1:7" ht="12.75">
      <c r="A2129" s="124">
        <v>17</v>
      </c>
      <c r="B2129" s="125" t="s">
        <v>2084</v>
      </c>
      <c r="C2129" s="84" t="s">
        <v>10</v>
      </c>
      <c r="D2129" s="84">
        <v>1</v>
      </c>
      <c r="E2129" s="84"/>
      <c r="F2129" s="84">
        <v>13571.22</v>
      </c>
      <c r="G2129" s="84">
        <f t="shared" si="90"/>
        <v>13571.22</v>
      </c>
    </row>
    <row r="2130" spans="1:7" ht="12.75">
      <c r="A2130" s="124">
        <v>18</v>
      </c>
      <c r="B2130" s="125" t="s">
        <v>2085</v>
      </c>
      <c r="C2130" s="84" t="s">
        <v>10</v>
      </c>
      <c r="D2130" s="84">
        <v>1</v>
      </c>
      <c r="E2130" s="84"/>
      <c r="F2130" s="84">
        <v>13571.23</v>
      </c>
      <c r="G2130" s="84">
        <f t="shared" si="90"/>
        <v>13571.23</v>
      </c>
    </row>
    <row r="2131" spans="1:7" ht="12.75">
      <c r="A2131" s="124">
        <v>19</v>
      </c>
      <c r="B2131" s="125" t="s">
        <v>2086</v>
      </c>
      <c r="C2131" s="84" t="s">
        <v>10</v>
      </c>
      <c r="D2131" s="84">
        <v>1</v>
      </c>
      <c r="E2131" s="84"/>
      <c r="F2131" s="84">
        <v>23739.79</v>
      </c>
      <c r="G2131" s="84">
        <f t="shared" si="90"/>
        <v>23739.79</v>
      </c>
    </row>
    <row r="2132" spans="1:7" ht="12.75">
      <c r="A2132" s="124">
        <v>20</v>
      </c>
      <c r="B2132" s="125" t="s">
        <v>2087</v>
      </c>
      <c r="C2132" s="84" t="s">
        <v>10</v>
      </c>
      <c r="D2132" s="84">
        <v>1</v>
      </c>
      <c r="E2132" s="84"/>
      <c r="F2132" s="84">
        <v>23739.77</v>
      </c>
      <c r="G2132" s="84">
        <f t="shared" si="90"/>
        <v>23739.77</v>
      </c>
    </row>
    <row r="2133" spans="1:7" ht="12.75">
      <c r="A2133" s="124">
        <v>21</v>
      </c>
      <c r="B2133" s="125" t="s">
        <v>2088</v>
      </c>
      <c r="C2133" s="84" t="s">
        <v>10</v>
      </c>
      <c r="D2133" s="84">
        <v>1</v>
      </c>
      <c r="E2133" s="84"/>
      <c r="F2133" s="84">
        <v>55351.32</v>
      </c>
      <c r="G2133" s="84">
        <f t="shared" si="90"/>
        <v>55351.32</v>
      </c>
    </row>
    <row r="2134" spans="1:7" ht="12.75">
      <c r="A2134" s="124">
        <v>22</v>
      </c>
      <c r="B2134" s="125" t="s">
        <v>2089</v>
      </c>
      <c r="C2134" s="84" t="s">
        <v>10</v>
      </c>
      <c r="D2134" s="84">
        <v>1</v>
      </c>
      <c r="E2134" s="84"/>
      <c r="F2134" s="84">
        <v>23642.92</v>
      </c>
      <c r="G2134" s="84">
        <f t="shared" si="90"/>
        <v>23642.92</v>
      </c>
    </row>
    <row r="2135" spans="1:7" ht="12.75">
      <c r="A2135" s="126"/>
      <c r="B2135" s="127"/>
      <c r="C2135" s="128"/>
      <c r="D2135" s="128"/>
      <c r="E2135" s="128"/>
      <c r="F2135" s="113">
        <f>SUM(F2113:F2134)</f>
        <v>3826437.0699999994</v>
      </c>
      <c r="G2135" s="128"/>
    </row>
    <row r="2136" spans="1:7" ht="12.75">
      <c r="A2136" s="133"/>
      <c r="B2136" s="130" t="s">
        <v>2090</v>
      </c>
      <c r="C2136" s="92"/>
      <c r="D2136" s="92"/>
      <c r="E2136" s="77"/>
      <c r="F2136" s="132"/>
      <c r="G2136" s="132"/>
    </row>
    <row r="2137" spans="1:7" ht="12.75">
      <c r="A2137" s="124">
        <v>1</v>
      </c>
      <c r="B2137" s="125" t="s">
        <v>2091</v>
      </c>
      <c r="C2137" s="84" t="s">
        <v>10</v>
      </c>
      <c r="D2137" s="84">
        <v>1</v>
      </c>
      <c r="E2137" s="84"/>
      <c r="F2137" s="84">
        <v>4019404.48</v>
      </c>
      <c r="G2137" s="84">
        <f aca="true" t="shared" si="91" ref="G2137:G2144">E2137+F2137</f>
        <v>4019404.48</v>
      </c>
    </row>
    <row r="2138" spans="1:7" ht="12.75">
      <c r="A2138" s="124">
        <v>2</v>
      </c>
      <c r="B2138" s="125" t="s">
        <v>2092</v>
      </c>
      <c r="C2138" s="84" t="s">
        <v>10</v>
      </c>
      <c r="D2138" s="84">
        <v>1</v>
      </c>
      <c r="E2138" s="84"/>
      <c r="F2138" s="84">
        <v>553928.17</v>
      </c>
      <c r="G2138" s="84">
        <f t="shared" si="91"/>
        <v>553928.17</v>
      </c>
    </row>
    <row r="2139" spans="1:7" ht="12.75">
      <c r="A2139" s="124">
        <v>3</v>
      </c>
      <c r="B2139" s="125" t="s">
        <v>2093</v>
      </c>
      <c r="C2139" s="84" t="s">
        <v>10</v>
      </c>
      <c r="D2139" s="84">
        <v>1</v>
      </c>
      <c r="E2139" s="84"/>
      <c r="F2139" s="84">
        <v>553928.17</v>
      </c>
      <c r="G2139" s="84">
        <f t="shared" si="91"/>
        <v>553928.17</v>
      </c>
    </row>
    <row r="2140" spans="1:7" ht="12.75">
      <c r="A2140" s="124">
        <v>4</v>
      </c>
      <c r="B2140" s="125" t="s">
        <v>2094</v>
      </c>
      <c r="C2140" s="84" t="s">
        <v>10</v>
      </c>
      <c r="D2140" s="84">
        <v>1</v>
      </c>
      <c r="E2140" s="84"/>
      <c r="F2140" s="84">
        <v>121828.65</v>
      </c>
      <c r="G2140" s="84">
        <f t="shared" si="91"/>
        <v>121828.65</v>
      </c>
    </row>
    <row r="2141" spans="1:7" ht="12.75">
      <c r="A2141" s="124">
        <v>5</v>
      </c>
      <c r="B2141" s="125" t="s">
        <v>2095</v>
      </c>
      <c r="C2141" s="84" t="s">
        <v>10</v>
      </c>
      <c r="D2141" s="84">
        <v>1</v>
      </c>
      <c r="E2141" s="84"/>
      <c r="F2141" s="84">
        <v>711659.89</v>
      </c>
      <c r="G2141" s="84">
        <f t="shared" si="91"/>
        <v>711659.89</v>
      </c>
    </row>
    <row r="2142" spans="1:7" ht="12.75">
      <c r="A2142" s="124">
        <v>6</v>
      </c>
      <c r="B2142" s="125" t="s">
        <v>2096</v>
      </c>
      <c r="C2142" s="84" t="s">
        <v>10</v>
      </c>
      <c r="D2142" s="84">
        <v>1</v>
      </c>
      <c r="E2142" s="84"/>
      <c r="F2142" s="84">
        <v>716756.8</v>
      </c>
      <c r="G2142" s="84">
        <f t="shared" si="91"/>
        <v>716756.8</v>
      </c>
    </row>
    <row r="2143" spans="1:7" ht="12.75">
      <c r="A2143" s="124">
        <v>7</v>
      </c>
      <c r="B2143" s="125" t="s">
        <v>2097</v>
      </c>
      <c r="C2143" s="84" t="s">
        <v>10</v>
      </c>
      <c r="D2143" s="84">
        <v>1</v>
      </c>
      <c r="E2143" s="84"/>
      <c r="F2143" s="84">
        <v>474795.55</v>
      </c>
      <c r="G2143" s="84">
        <f t="shared" si="91"/>
        <v>474795.55</v>
      </c>
    </row>
    <row r="2144" spans="1:7" ht="12.75">
      <c r="A2144" s="124">
        <v>8</v>
      </c>
      <c r="B2144" s="125" t="s">
        <v>2098</v>
      </c>
      <c r="C2144" s="84" t="s">
        <v>10</v>
      </c>
      <c r="D2144" s="84">
        <v>1</v>
      </c>
      <c r="E2144" s="84"/>
      <c r="F2144" s="84">
        <v>217773.1</v>
      </c>
      <c r="G2144" s="84">
        <f t="shared" si="91"/>
        <v>217773.1</v>
      </c>
    </row>
    <row r="2145" spans="1:7" ht="12.75">
      <c r="A2145" s="126"/>
      <c r="B2145" s="127"/>
      <c r="C2145" s="128"/>
      <c r="D2145" s="128"/>
      <c r="E2145" s="128"/>
      <c r="F2145" s="113">
        <f>SUM(F2137:F2144)</f>
        <v>7370074.81</v>
      </c>
      <c r="G2145" s="128"/>
    </row>
    <row r="2146" spans="1:7" ht="12.75">
      <c r="A2146" s="133"/>
      <c r="B2146" s="130" t="s">
        <v>2099</v>
      </c>
      <c r="C2146" s="92"/>
      <c r="D2146" s="92"/>
      <c r="E2146" s="77"/>
      <c r="F2146" s="132"/>
      <c r="G2146" s="132"/>
    </row>
    <row r="2147" spans="1:7" ht="12.75">
      <c r="A2147" s="124">
        <v>1</v>
      </c>
      <c r="B2147" s="125" t="s">
        <v>2100</v>
      </c>
      <c r="C2147" s="84" t="s">
        <v>10</v>
      </c>
      <c r="D2147" s="84">
        <v>1</v>
      </c>
      <c r="E2147" s="84"/>
      <c r="F2147" s="84">
        <v>1634840.91</v>
      </c>
      <c r="G2147" s="84">
        <f aca="true" t="shared" si="92" ref="G2147:G2178">E2147+F2147</f>
        <v>1634840.91</v>
      </c>
    </row>
    <row r="2148" spans="1:7" ht="12.75">
      <c r="A2148" s="124">
        <v>2</v>
      </c>
      <c r="B2148" s="125" t="s">
        <v>2101</v>
      </c>
      <c r="C2148" s="84" t="s">
        <v>10</v>
      </c>
      <c r="D2148" s="84">
        <v>1</v>
      </c>
      <c r="E2148" s="84"/>
      <c r="F2148" s="84">
        <v>434903.27</v>
      </c>
      <c r="G2148" s="84">
        <f t="shared" si="92"/>
        <v>434903.27</v>
      </c>
    </row>
    <row r="2149" spans="1:7" ht="12.75">
      <c r="A2149" s="124">
        <v>3</v>
      </c>
      <c r="B2149" s="125" t="s">
        <v>2102</v>
      </c>
      <c r="C2149" s="84" t="s">
        <v>10</v>
      </c>
      <c r="D2149" s="84">
        <v>1</v>
      </c>
      <c r="E2149" s="84"/>
      <c r="F2149" s="84">
        <v>113074.85</v>
      </c>
      <c r="G2149" s="84">
        <f t="shared" si="92"/>
        <v>113074.85</v>
      </c>
    </row>
    <row r="2150" spans="1:7" ht="12.75">
      <c r="A2150" s="124">
        <v>4</v>
      </c>
      <c r="B2150" s="125" t="s">
        <v>2103</v>
      </c>
      <c r="C2150" s="84" t="s">
        <v>10</v>
      </c>
      <c r="D2150" s="84">
        <v>1</v>
      </c>
      <c r="E2150" s="84"/>
      <c r="F2150" s="84">
        <v>51436.18</v>
      </c>
      <c r="G2150" s="84">
        <f t="shared" si="92"/>
        <v>51436.18</v>
      </c>
    </row>
    <row r="2151" spans="1:7" ht="12.75">
      <c r="A2151" s="124">
        <v>5</v>
      </c>
      <c r="B2151" s="125" t="s">
        <v>2104</v>
      </c>
      <c r="C2151" s="84" t="s">
        <v>10</v>
      </c>
      <c r="D2151" s="84">
        <v>1</v>
      </c>
      <c r="E2151" s="84"/>
      <c r="F2151" s="84">
        <v>454221.12</v>
      </c>
      <c r="G2151" s="84">
        <f t="shared" si="92"/>
        <v>454221.12</v>
      </c>
    </row>
    <row r="2152" spans="1:7" ht="12.75">
      <c r="A2152" s="124">
        <v>6</v>
      </c>
      <c r="B2152" s="125" t="s">
        <v>2105</v>
      </c>
      <c r="C2152" s="84" t="s">
        <v>10</v>
      </c>
      <c r="D2152" s="84">
        <v>1</v>
      </c>
      <c r="E2152" s="84"/>
      <c r="F2152" s="84">
        <v>50170.06</v>
      </c>
      <c r="G2152" s="84">
        <f t="shared" si="92"/>
        <v>50170.06</v>
      </c>
    </row>
    <row r="2153" spans="1:7" ht="12.75">
      <c r="A2153" s="124">
        <v>7</v>
      </c>
      <c r="B2153" s="125" t="s">
        <v>2106</v>
      </c>
      <c r="C2153" s="84" t="s">
        <v>10</v>
      </c>
      <c r="D2153" s="84">
        <v>1</v>
      </c>
      <c r="E2153" s="84"/>
      <c r="F2153" s="84">
        <v>66471.4</v>
      </c>
      <c r="G2153" s="84">
        <f t="shared" si="92"/>
        <v>66471.4</v>
      </c>
    </row>
    <row r="2154" spans="1:7" ht="12.75">
      <c r="A2154" s="124">
        <v>8</v>
      </c>
      <c r="B2154" s="125" t="s">
        <v>2107</v>
      </c>
      <c r="C2154" s="84" t="s">
        <v>10</v>
      </c>
      <c r="D2154" s="84">
        <v>1</v>
      </c>
      <c r="E2154" s="84"/>
      <c r="F2154" s="84">
        <v>45501.28</v>
      </c>
      <c r="G2154" s="84">
        <f t="shared" si="92"/>
        <v>45501.28</v>
      </c>
    </row>
    <row r="2155" spans="1:7" ht="12.75">
      <c r="A2155" s="124">
        <v>9</v>
      </c>
      <c r="B2155" s="125" t="s">
        <v>2106</v>
      </c>
      <c r="C2155" s="84" t="s">
        <v>10</v>
      </c>
      <c r="D2155" s="84">
        <v>1</v>
      </c>
      <c r="E2155" s="84"/>
      <c r="F2155" s="84">
        <v>22157.12</v>
      </c>
      <c r="G2155" s="84">
        <f t="shared" si="92"/>
        <v>22157.12</v>
      </c>
    </row>
    <row r="2156" spans="1:7" ht="12.75">
      <c r="A2156" s="124">
        <v>10</v>
      </c>
      <c r="B2156" s="125" t="s">
        <v>2108</v>
      </c>
      <c r="C2156" s="84" t="s">
        <v>10</v>
      </c>
      <c r="D2156" s="84">
        <v>1</v>
      </c>
      <c r="E2156" s="84"/>
      <c r="F2156" s="84">
        <v>427316.01</v>
      </c>
      <c r="G2156" s="84">
        <f t="shared" si="92"/>
        <v>427316.01</v>
      </c>
    </row>
    <row r="2157" spans="1:7" ht="12.75">
      <c r="A2157" s="124">
        <v>11</v>
      </c>
      <c r="B2157" s="125" t="s">
        <v>2109</v>
      </c>
      <c r="C2157" s="84" t="s">
        <v>10</v>
      </c>
      <c r="D2157" s="84">
        <v>1</v>
      </c>
      <c r="E2157" s="84"/>
      <c r="F2157" s="84">
        <v>569754.68</v>
      </c>
      <c r="G2157" s="84">
        <f t="shared" si="92"/>
        <v>569754.68</v>
      </c>
    </row>
    <row r="2158" spans="1:7" ht="12.75">
      <c r="A2158" s="124">
        <v>12</v>
      </c>
      <c r="B2158" s="125" t="s">
        <v>2110</v>
      </c>
      <c r="C2158" s="84" t="s">
        <v>10</v>
      </c>
      <c r="D2158" s="84">
        <v>1</v>
      </c>
      <c r="E2158" s="84"/>
      <c r="F2158" s="84">
        <v>122972.07</v>
      </c>
      <c r="G2158" s="84">
        <f t="shared" si="92"/>
        <v>122972.07</v>
      </c>
    </row>
    <row r="2159" spans="1:7" ht="12.75">
      <c r="A2159" s="124">
        <v>13</v>
      </c>
      <c r="B2159" s="125" t="s">
        <v>2076</v>
      </c>
      <c r="C2159" s="84" t="s">
        <v>10</v>
      </c>
      <c r="D2159" s="84">
        <v>1</v>
      </c>
      <c r="E2159" s="84"/>
      <c r="F2159" s="84">
        <v>44343.8</v>
      </c>
      <c r="G2159" s="84">
        <f t="shared" si="92"/>
        <v>44343.8</v>
      </c>
    </row>
    <row r="2160" spans="1:7" ht="12.75">
      <c r="A2160" s="124">
        <v>14</v>
      </c>
      <c r="B2160" s="125" t="s">
        <v>2111</v>
      </c>
      <c r="C2160" s="84" t="s">
        <v>10</v>
      </c>
      <c r="D2160" s="84">
        <v>1</v>
      </c>
      <c r="E2160" s="84"/>
      <c r="F2160" s="84">
        <v>9914.81</v>
      </c>
      <c r="G2160" s="84">
        <f t="shared" si="92"/>
        <v>9914.81</v>
      </c>
    </row>
    <row r="2161" spans="1:7" ht="12.75">
      <c r="A2161" s="124">
        <v>15</v>
      </c>
      <c r="B2161" s="125" t="s">
        <v>2112</v>
      </c>
      <c r="C2161" s="84" t="s">
        <v>10</v>
      </c>
      <c r="D2161" s="84">
        <v>1</v>
      </c>
      <c r="E2161" s="84"/>
      <c r="F2161" s="84">
        <v>7436.11</v>
      </c>
      <c r="G2161" s="84">
        <f t="shared" si="92"/>
        <v>7436.11</v>
      </c>
    </row>
    <row r="2162" spans="1:7" ht="12.75">
      <c r="A2162" s="124">
        <v>16</v>
      </c>
      <c r="B2162" s="125" t="s">
        <v>2113</v>
      </c>
      <c r="C2162" s="84" t="s">
        <v>10</v>
      </c>
      <c r="D2162" s="84">
        <v>1</v>
      </c>
      <c r="E2162" s="84"/>
      <c r="F2162" s="84">
        <v>7436.11</v>
      </c>
      <c r="G2162" s="84">
        <f t="shared" si="92"/>
        <v>7436.11</v>
      </c>
    </row>
    <row r="2163" spans="1:7" ht="12.75">
      <c r="A2163" s="124">
        <v>17</v>
      </c>
      <c r="B2163" s="125" t="s">
        <v>2114</v>
      </c>
      <c r="C2163" s="84" t="s">
        <v>10</v>
      </c>
      <c r="D2163" s="84">
        <v>1</v>
      </c>
      <c r="E2163" s="84"/>
      <c r="F2163" s="84">
        <v>118609.98</v>
      </c>
      <c r="G2163" s="84">
        <f t="shared" si="92"/>
        <v>118609.98</v>
      </c>
    </row>
    <row r="2164" spans="1:7" ht="12.75">
      <c r="A2164" s="124">
        <v>18</v>
      </c>
      <c r="B2164" s="125" t="s">
        <v>2115</v>
      </c>
      <c r="C2164" s="84" t="s">
        <v>10</v>
      </c>
      <c r="D2164" s="84">
        <v>1</v>
      </c>
      <c r="E2164" s="84"/>
      <c r="F2164" s="84">
        <v>53018.84</v>
      </c>
      <c r="G2164" s="84">
        <f t="shared" si="92"/>
        <v>53018.84</v>
      </c>
    </row>
    <row r="2165" spans="1:7" ht="12.75">
      <c r="A2165" s="124">
        <v>19</v>
      </c>
      <c r="B2165" s="125" t="s">
        <v>2116</v>
      </c>
      <c r="C2165" s="84" t="s">
        <v>10</v>
      </c>
      <c r="D2165" s="84">
        <v>1</v>
      </c>
      <c r="E2165" s="84"/>
      <c r="F2165" s="84">
        <v>53018.84</v>
      </c>
      <c r="G2165" s="84">
        <f t="shared" si="92"/>
        <v>53018.84</v>
      </c>
    </row>
    <row r="2166" spans="1:7" ht="12.75">
      <c r="A2166" s="124">
        <v>20</v>
      </c>
      <c r="B2166" s="125" t="s">
        <v>2117</v>
      </c>
      <c r="C2166" s="84" t="s">
        <v>10</v>
      </c>
      <c r="D2166" s="84">
        <v>1</v>
      </c>
      <c r="E2166" s="84"/>
      <c r="F2166" s="84">
        <v>53018.84</v>
      </c>
      <c r="G2166" s="84">
        <f t="shared" si="92"/>
        <v>53018.84</v>
      </c>
    </row>
    <row r="2167" spans="1:7" ht="12.75">
      <c r="A2167" s="124">
        <v>21</v>
      </c>
      <c r="B2167" s="125" t="s">
        <v>2118</v>
      </c>
      <c r="C2167" s="84" t="s">
        <v>10</v>
      </c>
      <c r="D2167" s="84">
        <v>1</v>
      </c>
      <c r="E2167" s="84"/>
      <c r="F2167" s="84">
        <v>321990.51</v>
      </c>
      <c r="G2167" s="84">
        <f t="shared" si="92"/>
        <v>321990.51</v>
      </c>
    </row>
    <row r="2168" spans="1:7" ht="12.75">
      <c r="A2168" s="124">
        <v>22</v>
      </c>
      <c r="B2168" s="125" t="s">
        <v>2119</v>
      </c>
      <c r="C2168" s="84" t="s">
        <v>10</v>
      </c>
      <c r="D2168" s="84">
        <v>1</v>
      </c>
      <c r="E2168" s="84"/>
      <c r="F2168" s="84">
        <v>109598.65</v>
      </c>
      <c r="G2168" s="84">
        <f t="shared" si="92"/>
        <v>109598.65</v>
      </c>
    </row>
    <row r="2169" spans="1:7" ht="12.75">
      <c r="A2169" s="124">
        <v>23</v>
      </c>
      <c r="B2169" s="125" t="s">
        <v>2120</v>
      </c>
      <c r="C2169" s="84" t="s">
        <v>10</v>
      </c>
      <c r="D2169" s="84">
        <v>1</v>
      </c>
      <c r="E2169" s="84"/>
      <c r="F2169" s="84">
        <v>109598.65</v>
      </c>
      <c r="G2169" s="84">
        <f t="shared" si="92"/>
        <v>109598.65</v>
      </c>
    </row>
    <row r="2170" spans="1:7" ht="12.75">
      <c r="A2170" s="124">
        <v>24</v>
      </c>
      <c r="B2170" s="125" t="s">
        <v>2121</v>
      </c>
      <c r="C2170" s="84" t="s">
        <v>10</v>
      </c>
      <c r="D2170" s="84">
        <v>1</v>
      </c>
      <c r="E2170" s="84"/>
      <c r="F2170" s="84">
        <v>3560.95</v>
      </c>
      <c r="G2170" s="84">
        <f t="shared" si="92"/>
        <v>3560.95</v>
      </c>
    </row>
    <row r="2171" spans="1:7" ht="12.75">
      <c r="A2171" s="124">
        <v>25</v>
      </c>
      <c r="B2171" s="125" t="s">
        <v>2122</v>
      </c>
      <c r="C2171" s="84" t="s">
        <v>10</v>
      </c>
      <c r="D2171" s="84">
        <v>1</v>
      </c>
      <c r="E2171" s="84"/>
      <c r="F2171" s="84">
        <v>56975.48</v>
      </c>
      <c r="G2171" s="84">
        <f t="shared" si="92"/>
        <v>56975.48</v>
      </c>
    </row>
    <row r="2172" spans="1:7" ht="12.75">
      <c r="A2172" s="124">
        <v>26</v>
      </c>
      <c r="B2172" s="125" t="s">
        <v>2123</v>
      </c>
      <c r="C2172" s="84" t="s">
        <v>10</v>
      </c>
      <c r="D2172" s="84">
        <v>1</v>
      </c>
      <c r="E2172" s="84"/>
      <c r="F2172" s="84">
        <v>181609.3</v>
      </c>
      <c r="G2172" s="84">
        <f t="shared" si="92"/>
        <v>181609.3</v>
      </c>
    </row>
    <row r="2173" spans="1:7" ht="12.75">
      <c r="A2173" s="124">
        <v>27</v>
      </c>
      <c r="B2173" s="125" t="s">
        <v>2124</v>
      </c>
      <c r="C2173" s="84" t="s">
        <v>10</v>
      </c>
      <c r="D2173" s="84">
        <v>1</v>
      </c>
      <c r="E2173" s="84"/>
      <c r="F2173" s="84">
        <v>181609.3</v>
      </c>
      <c r="G2173" s="84">
        <f t="shared" si="92"/>
        <v>181609.3</v>
      </c>
    </row>
    <row r="2174" spans="1:7" ht="12.75">
      <c r="A2174" s="124">
        <v>28</v>
      </c>
      <c r="B2174" s="125" t="s">
        <v>2125</v>
      </c>
      <c r="C2174" s="84" t="s">
        <v>10</v>
      </c>
      <c r="D2174" s="84">
        <v>1</v>
      </c>
      <c r="E2174" s="84"/>
      <c r="F2174" s="84">
        <v>20178.81</v>
      </c>
      <c r="G2174" s="84">
        <f t="shared" si="92"/>
        <v>20178.81</v>
      </c>
    </row>
    <row r="2175" spans="1:7" ht="12.75">
      <c r="A2175" s="124">
        <v>29</v>
      </c>
      <c r="B2175" s="125" t="s">
        <v>2126</v>
      </c>
      <c r="C2175" s="84" t="s">
        <v>10</v>
      </c>
      <c r="D2175" s="84">
        <v>1</v>
      </c>
      <c r="E2175" s="84"/>
      <c r="F2175" s="84">
        <v>20178.82</v>
      </c>
      <c r="G2175" s="84">
        <f t="shared" si="92"/>
        <v>20178.82</v>
      </c>
    </row>
    <row r="2176" spans="1:7" ht="12.75">
      <c r="A2176" s="124">
        <v>30</v>
      </c>
      <c r="B2176" s="125" t="s">
        <v>2127</v>
      </c>
      <c r="C2176" s="84" t="s">
        <v>10</v>
      </c>
      <c r="D2176" s="84">
        <v>1</v>
      </c>
      <c r="E2176" s="84"/>
      <c r="F2176" s="84">
        <v>115695.82</v>
      </c>
      <c r="G2176" s="84">
        <f t="shared" si="92"/>
        <v>115695.82</v>
      </c>
    </row>
    <row r="2177" spans="1:7" ht="12.75">
      <c r="A2177" s="124">
        <v>31</v>
      </c>
      <c r="B2177" s="125" t="s">
        <v>2128</v>
      </c>
      <c r="C2177" s="84" t="s">
        <v>10</v>
      </c>
      <c r="D2177" s="84">
        <v>1</v>
      </c>
      <c r="E2177" s="84"/>
      <c r="F2177" s="84">
        <v>115695.82</v>
      </c>
      <c r="G2177" s="84">
        <f t="shared" si="92"/>
        <v>115695.82</v>
      </c>
    </row>
    <row r="2178" spans="1:7" ht="12.75">
      <c r="A2178" s="124">
        <v>32</v>
      </c>
      <c r="B2178" s="125" t="s">
        <v>2129</v>
      </c>
      <c r="C2178" s="84" t="s">
        <v>10</v>
      </c>
      <c r="D2178" s="84">
        <v>1</v>
      </c>
      <c r="E2178" s="84"/>
      <c r="F2178" s="84">
        <v>25710.17</v>
      </c>
      <c r="G2178" s="84">
        <f t="shared" si="92"/>
        <v>25710.17</v>
      </c>
    </row>
    <row r="2179" spans="1:7" ht="12.75">
      <c r="A2179" s="124">
        <v>33</v>
      </c>
      <c r="B2179" s="125" t="s">
        <v>2119</v>
      </c>
      <c r="C2179" s="84" t="s">
        <v>10</v>
      </c>
      <c r="D2179" s="84">
        <v>1</v>
      </c>
      <c r="E2179" s="84"/>
      <c r="F2179" s="84">
        <v>102081.04</v>
      </c>
      <c r="G2179" s="84">
        <f aca="true" t="shared" si="93" ref="G2179:G2210">E2179+F2179</f>
        <v>102081.04</v>
      </c>
    </row>
    <row r="2180" spans="1:7" ht="12.75">
      <c r="A2180" s="124">
        <v>34</v>
      </c>
      <c r="B2180" s="125" t="s">
        <v>2120</v>
      </c>
      <c r="C2180" s="84" t="s">
        <v>10</v>
      </c>
      <c r="D2180" s="84">
        <v>1</v>
      </c>
      <c r="E2180" s="84"/>
      <c r="F2180" s="84">
        <v>102081.04</v>
      </c>
      <c r="G2180" s="84">
        <f t="shared" si="93"/>
        <v>102081.04</v>
      </c>
    </row>
    <row r="2181" spans="1:7" ht="12.75">
      <c r="A2181" s="124">
        <v>35</v>
      </c>
      <c r="B2181" s="125" t="s">
        <v>2130</v>
      </c>
      <c r="C2181" s="84" t="s">
        <v>10</v>
      </c>
      <c r="D2181" s="84">
        <v>1</v>
      </c>
      <c r="E2181" s="84"/>
      <c r="F2181" s="84">
        <v>3560.95</v>
      </c>
      <c r="G2181" s="84">
        <f t="shared" si="93"/>
        <v>3560.95</v>
      </c>
    </row>
    <row r="2182" spans="1:7" ht="12.75">
      <c r="A2182" s="124">
        <v>36</v>
      </c>
      <c r="B2182" s="125" t="s">
        <v>2131</v>
      </c>
      <c r="C2182" s="84" t="s">
        <v>10</v>
      </c>
      <c r="D2182" s="84">
        <v>1</v>
      </c>
      <c r="E2182" s="84"/>
      <c r="F2182" s="84">
        <v>28012.96</v>
      </c>
      <c r="G2182" s="84">
        <f t="shared" si="93"/>
        <v>28012.96</v>
      </c>
    </row>
    <row r="2183" spans="1:7" ht="12.75">
      <c r="A2183" s="124">
        <v>37</v>
      </c>
      <c r="B2183" s="125" t="s">
        <v>2132</v>
      </c>
      <c r="C2183" s="84" t="s">
        <v>10</v>
      </c>
      <c r="D2183" s="84">
        <v>1</v>
      </c>
      <c r="E2183" s="84"/>
      <c r="F2183" s="84">
        <v>1634840.91</v>
      </c>
      <c r="G2183" s="84">
        <f t="shared" si="93"/>
        <v>1634840.91</v>
      </c>
    </row>
    <row r="2184" spans="1:7" ht="12.75">
      <c r="A2184" s="124">
        <v>38</v>
      </c>
      <c r="B2184" s="125" t="s">
        <v>2133</v>
      </c>
      <c r="C2184" s="84" t="s">
        <v>10</v>
      </c>
      <c r="D2184" s="84">
        <v>1</v>
      </c>
      <c r="E2184" s="84"/>
      <c r="F2184" s="84">
        <v>108725.82</v>
      </c>
      <c r="G2184" s="84">
        <f t="shared" si="93"/>
        <v>108725.82</v>
      </c>
    </row>
    <row r="2185" spans="1:7" ht="12.75">
      <c r="A2185" s="124">
        <v>39</v>
      </c>
      <c r="B2185" s="125" t="s">
        <v>2134</v>
      </c>
      <c r="C2185" s="84" t="s">
        <v>10</v>
      </c>
      <c r="D2185" s="84">
        <v>1</v>
      </c>
      <c r="E2185" s="84"/>
      <c r="F2185" s="84">
        <v>139790.34</v>
      </c>
      <c r="G2185" s="84">
        <f t="shared" si="93"/>
        <v>139790.34</v>
      </c>
    </row>
    <row r="2186" spans="1:7" ht="12.75">
      <c r="A2186" s="124">
        <v>40</v>
      </c>
      <c r="B2186" s="125" t="s">
        <v>2135</v>
      </c>
      <c r="C2186" s="84" t="s">
        <v>10</v>
      </c>
      <c r="D2186" s="84">
        <v>1</v>
      </c>
      <c r="E2186" s="84"/>
      <c r="F2186" s="84">
        <v>186387.11</v>
      </c>
      <c r="G2186" s="84">
        <f t="shared" si="93"/>
        <v>186387.11</v>
      </c>
    </row>
    <row r="2187" spans="1:7" ht="12.75">
      <c r="A2187" s="124">
        <v>41</v>
      </c>
      <c r="B2187" s="125" t="s">
        <v>2136</v>
      </c>
      <c r="C2187" s="84" t="s">
        <v>10</v>
      </c>
      <c r="D2187" s="84">
        <v>1</v>
      </c>
      <c r="E2187" s="84"/>
      <c r="F2187" s="84">
        <v>51397.66</v>
      </c>
      <c r="G2187" s="84">
        <f t="shared" si="93"/>
        <v>51397.66</v>
      </c>
    </row>
    <row r="2188" spans="1:7" ht="12.75">
      <c r="A2188" s="124">
        <v>42</v>
      </c>
      <c r="B2188" s="125" t="s">
        <v>2137</v>
      </c>
      <c r="C2188" s="84" t="s">
        <v>10</v>
      </c>
      <c r="D2188" s="84">
        <v>1</v>
      </c>
      <c r="E2188" s="84"/>
      <c r="F2188" s="84">
        <v>51436.18</v>
      </c>
      <c r="G2188" s="84">
        <f t="shared" si="93"/>
        <v>51436.18</v>
      </c>
    </row>
    <row r="2189" spans="1:7" ht="12.75">
      <c r="A2189" s="124">
        <v>43</v>
      </c>
      <c r="B2189" s="125" t="s">
        <v>2138</v>
      </c>
      <c r="C2189" s="84" t="s">
        <v>10</v>
      </c>
      <c r="D2189" s="84">
        <v>1</v>
      </c>
      <c r="E2189" s="84"/>
      <c r="F2189" s="84">
        <v>454221.12</v>
      </c>
      <c r="G2189" s="84">
        <f t="shared" si="93"/>
        <v>454221.12</v>
      </c>
    </row>
    <row r="2190" spans="1:7" ht="12.75">
      <c r="A2190" s="124">
        <v>44</v>
      </c>
      <c r="B2190" s="125" t="s">
        <v>2139</v>
      </c>
      <c r="C2190" s="84" t="s">
        <v>10</v>
      </c>
      <c r="D2190" s="84">
        <v>1</v>
      </c>
      <c r="E2190" s="84"/>
      <c r="F2190" s="84">
        <v>50170.06</v>
      </c>
      <c r="G2190" s="84">
        <f t="shared" si="93"/>
        <v>50170.06</v>
      </c>
    </row>
    <row r="2191" spans="1:7" ht="12.75">
      <c r="A2191" s="124">
        <v>45</v>
      </c>
      <c r="B2191" s="125" t="s">
        <v>2106</v>
      </c>
      <c r="C2191" s="84" t="s">
        <v>10</v>
      </c>
      <c r="D2191" s="84">
        <v>1</v>
      </c>
      <c r="E2191" s="84"/>
      <c r="F2191" s="84">
        <v>66471.4</v>
      </c>
      <c r="G2191" s="84">
        <f t="shared" si="93"/>
        <v>66471.4</v>
      </c>
    </row>
    <row r="2192" spans="1:7" ht="12.75">
      <c r="A2192" s="124">
        <v>46</v>
      </c>
      <c r="B2192" s="125" t="s">
        <v>2107</v>
      </c>
      <c r="C2192" s="84" t="s">
        <v>10</v>
      </c>
      <c r="D2192" s="84">
        <v>1</v>
      </c>
      <c r="E2192" s="84"/>
      <c r="F2192" s="84">
        <v>45501.28</v>
      </c>
      <c r="G2192" s="84">
        <f t="shared" si="93"/>
        <v>45501.28</v>
      </c>
    </row>
    <row r="2193" spans="1:7" ht="12.75">
      <c r="A2193" s="124">
        <v>47</v>
      </c>
      <c r="B2193" s="125" t="s">
        <v>2140</v>
      </c>
      <c r="C2193" s="84" t="s">
        <v>10</v>
      </c>
      <c r="D2193" s="84">
        <v>1</v>
      </c>
      <c r="E2193" s="84"/>
      <c r="F2193" s="84">
        <v>22157.12</v>
      </c>
      <c r="G2193" s="84">
        <f t="shared" si="93"/>
        <v>22157.12</v>
      </c>
    </row>
    <row r="2194" spans="1:7" ht="12.75">
      <c r="A2194" s="124">
        <v>48</v>
      </c>
      <c r="B2194" s="125" t="s">
        <v>2110</v>
      </c>
      <c r="C2194" s="84" t="s">
        <v>10</v>
      </c>
      <c r="D2194" s="84">
        <v>1</v>
      </c>
      <c r="E2194" s="84"/>
      <c r="F2194" s="84">
        <v>122972.07</v>
      </c>
      <c r="G2194" s="84">
        <f t="shared" si="93"/>
        <v>122972.07</v>
      </c>
    </row>
    <row r="2195" spans="1:7" ht="12.75">
      <c r="A2195" s="124">
        <v>49</v>
      </c>
      <c r="B2195" s="125" t="s">
        <v>2141</v>
      </c>
      <c r="C2195" s="84" t="s">
        <v>10</v>
      </c>
      <c r="D2195" s="84">
        <v>1</v>
      </c>
      <c r="E2195" s="84"/>
      <c r="F2195" s="84">
        <v>427316</v>
      </c>
      <c r="G2195" s="84">
        <f t="shared" si="93"/>
        <v>427316</v>
      </c>
    </row>
    <row r="2196" spans="1:7" ht="12.75">
      <c r="A2196" s="124">
        <v>50</v>
      </c>
      <c r="B2196" s="125" t="s">
        <v>2142</v>
      </c>
      <c r="C2196" s="84" t="s">
        <v>10</v>
      </c>
      <c r="D2196" s="84">
        <v>1</v>
      </c>
      <c r="E2196" s="84"/>
      <c r="F2196" s="84">
        <v>569754.68</v>
      </c>
      <c r="G2196" s="84">
        <f t="shared" si="93"/>
        <v>569754.68</v>
      </c>
    </row>
    <row r="2197" spans="1:7" ht="12.75">
      <c r="A2197" s="124">
        <v>51</v>
      </c>
      <c r="B2197" s="125" t="s">
        <v>2143</v>
      </c>
      <c r="C2197" s="84" t="s">
        <v>10</v>
      </c>
      <c r="D2197" s="84">
        <v>1</v>
      </c>
      <c r="E2197" s="84"/>
      <c r="F2197" s="84">
        <v>44343.8</v>
      </c>
      <c r="G2197" s="84">
        <f t="shared" si="93"/>
        <v>44343.8</v>
      </c>
    </row>
    <row r="2198" spans="1:7" ht="12.75">
      <c r="A2198" s="124">
        <v>52</v>
      </c>
      <c r="B2198" s="125" t="s">
        <v>2144</v>
      </c>
      <c r="C2198" s="84" t="s">
        <v>10</v>
      </c>
      <c r="D2198" s="84">
        <v>1</v>
      </c>
      <c r="E2198" s="84"/>
      <c r="F2198" s="84">
        <v>9914.81</v>
      </c>
      <c r="G2198" s="84">
        <f t="shared" si="93"/>
        <v>9914.81</v>
      </c>
    </row>
    <row r="2199" spans="1:7" ht="12.75">
      <c r="A2199" s="124">
        <v>53</v>
      </c>
      <c r="B2199" s="125" t="s">
        <v>2145</v>
      </c>
      <c r="C2199" s="84" t="s">
        <v>10</v>
      </c>
      <c r="D2199" s="84">
        <v>1</v>
      </c>
      <c r="E2199" s="84"/>
      <c r="F2199" s="84">
        <v>7436.11</v>
      </c>
      <c r="G2199" s="84">
        <f t="shared" si="93"/>
        <v>7436.11</v>
      </c>
    </row>
    <row r="2200" spans="1:7" ht="12.75">
      <c r="A2200" s="124">
        <v>54</v>
      </c>
      <c r="B2200" s="125" t="s">
        <v>2146</v>
      </c>
      <c r="C2200" s="84" t="s">
        <v>10</v>
      </c>
      <c r="D2200" s="84">
        <v>1</v>
      </c>
      <c r="E2200" s="84"/>
      <c r="F2200" s="84">
        <v>7436.11</v>
      </c>
      <c r="G2200" s="84">
        <f t="shared" si="93"/>
        <v>7436.11</v>
      </c>
    </row>
    <row r="2201" spans="1:7" ht="12.75">
      <c r="A2201" s="124">
        <v>55</v>
      </c>
      <c r="B2201" s="125" t="s">
        <v>2147</v>
      </c>
      <c r="C2201" s="84" t="s">
        <v>10</v>
      </c>
      <c r="D2201" s="84">
        <v>1</v>
      </c>
      <c r="E2201" s="84"/>
      <c r="F2201" s="84">
        <v>118609.98</v>
      </c>
      <c r="G2201" s="84">
        <f t="shared" si="93"/>
        <v>118609.98</v>
      </c>
    </row>
    <row r="2202" spans="1:7" ht="12.75">
      <c r="A2202" s="126"/>
      <c r="B2202" s="127"/>
      <c r="C2202" s="128"/>
      <c r="D2202" s="128"/>
      <c r="E2202" s="128"/>
      <c r="F2202" s="113">
        <f>SUM(F2147:F2201)</f>
        <v>9956637.110000001</v>
      </c>
      <c r="G2202" s="128"/>
    </row>
    <row r="2203" spans="1:7" ht="12.75">
      <c r="A2203" s="133"/>
      <c r="B2203" s="130" t="s">
        <v>2148</v>
      </c>
      <c r="C2203" s="131"/>
      <c r="D2203" s="131"/>
      <c r="E2203" s="132"/>
      <c r="F2203" s="132"/>
      <c r="G2203" s="132"/>
    </row>
    <row r="2204" spans="1:7" ht="12.75">
      <c r="A2204" s="124">
        <v>1</v>
      </c>
      <c r="B2204" s="125" t="s">
        <v>2149</v>
      </c>
      <c r="C2204" s="84" t="s">
        <v>10</v>
      </c>
      <c r="D2204" s="84">
        <v>1</v>
      </c>
      <c r="E2204" s="84"/>
      <c r="F2204" s="84">
        <v>720358.01</v>
      </c>
      <c r="G2204" s="84">
        <f aca="true" t="shared" si="94" ref="G2204:G2215">E2204+F2204</f>
        <v>720358.01</v>
      </c>
    </row>
    <row r="2205" spans="1:7" ht="12.75">
      <c r="A2205" s="124">
        <v>2</v>
      </c>
      <c r="B2205" s="125" t="s">
        <v>2150</v>
      </c>
      <c r="C2205" s="84" t="s">
        <v>10</v>
      </c>
      <c r="D2205" s="84">
        <v>1</v>
      </c>
      <c r="E2205" s="84"/>
      <c r="F2205" s="84">
        <v>854632.02</v>
      </c>
      <c r="G2205" s="84">
        <f t="shared" si="94"/>
        <v>854632.02</v>
      </c>
    </row>
    <row r="2206" spans="1:7" ht="12.75">
      <c r="A2206" s="124">
        <v>3</v>
      </c>
      <c r="B2206" s="125" t="s">
        <v>2151</v>
      </c>
      <c r="C2206" s="84" t="s">
        <v>10</v>
      </c>
      <c r="D2206" s="84">
        <v>1</v>
      </c>
      <c r="E2206" s="84"/>
      <c r="F2206" s="84">
        <v>85463.21</v>
      </c>
      <c r="G2206" s="84">
        <f t="shared" si="94"/>
        <v>85463.21</v>
      </c>
    </row>
    <row r="2207" spans="1:7" ht="12.75">
      <c r="A2207" s="124">
        <v>4</v>
      </c>
      <c r="B2207" s="125" t="s">
        <v>2143</v>
      </c>
      <c r="C2207" s="84" t="s">
        <v>10</v>
      </c>
      <c r="D2207" s="84">
        <v>1</v>
      </c>
      <c r="E2207" s="84"/>
      <c r="F2207" s="84">
        <v>31722.46</v>
      </c>
      <c r="G2207" s="84">
        <f t="shared" si="94"/>
        <v>31722.46</v>
      </c>
    </row>
    <row r="2208" spans="1:7" ht="12.75">
      <c r="A2208" s="124">
        <v>5</v>
      </c>
      <c r="B2208" s="125" t="s">
        <v>2152</v>
      </c>
      <c r="C2208" s="84" t="s">
        <v>10</v>
      </c>
      <c r="D2208" s="84">
        <v>1</v>
      </c>
      <c r="E2208" s="84"/>
      <c r="F2208" s="84">
        <v>2867.26</v>
      </c>
      <c r="G2208" s="84">
        <f t="shared" si="94"/>
        <v>2867.26</v>
      </c>
    </row>
    <row r="2209" spans="1:7" ht="12.75">
      <c r="A2209" s="124">
        <v>6</v>
      </c>
      <c r="B2209" s="125" t="s">
        <v>2078</v>
      </c>
      <c r="C2209" s="84" t="s">
        <v>10</v>
      </c>
      <c r="D2209" s="84">
        <v>1</v>
      </c>
      <c r="E2209" s="84"/>
      <c r="F2209" s="84">
        <v>10474.51</v>
      </c>
      <c r="G2209" s="84">
        <f t="shared" si="94"/>
        <v>10474.51</v>
      </c>
    </row>
    <row r="2210" spans="1:7" ht="12.75">
      <c r="A2210" s="124">
        <v>7</v>
      </c>
      <c r="B2210" s="125" t="s">
        <v>2153</v>
      </c>
      <c r="C2210" s="84" t="s">
        <v>10</v>
      </c>
      <c r="D2210" s="84">
        <v>1</v>
      </c>
      <c r="E2210" s="84"/>
      <c r="F2210" s="84">
        <v>104534.1</v>
      </c>
      <c r="G2210" s="84">
        <f t="shared" si="94"/>
        <v>104534.1</v>
      </c>
    </row>
    <row r="2211" spans="1:7" ht="12.75">
      <c r="A2211" s="124">
        <v>8</v>
      </c>
      <c r="B2211" s="125" t="s">
        <v>2154</v>
      </c>
      <c r="C2211" s="84" t="s">
        <v>10</v>
      </c>
      <c r="D2211" s="84">
        <v>1</v>
      </c>
      <c r="E2211" s="84"/>
      <c r="F2211" s="84">
        <v>53651.87</v>
      </c>
      <c r="G2211" s="84">
        <f t="shared" si="94"/>
        <v>53651.87</v>
      </c>
    </row>
    <row r="2212" spans="1:7" ht="12.75">
      <c r="A2212" s="124">
        <v>9</v>
      </c>
      <c r="B2212" s="125" t="s">
        <v>2155</v>
      </c>
      <c r="C2212" s="84" t="s">
        <v>10</v>
      </c>
      <c r="D2212" s="84">
        <v>1</v>
      </c>
      <c r="E2212" s="84"/>
      <c r="F2212" s="84">
        <v>52267.04</v>
      </c>
      <c r="G2212" s="84">
        <f t="shared" si="94"/>
        <v>52267.04</v>
      </c>
    </row>
    <row r="2213" spans="1:7" ht="12.75">
      <c r="A2213" s="124">
        <v>10</v>
      </c>
      <c r="B2213" s="125" t="s">
        <v>2156</v>
      </c>
      <c r="C2213" s="84" t="s">
        <v>10</v>
      </c>
      <c r="D2213" s="84">
        <v>1</v>
      </c>
      <c r="E2213" s="84"/>
      <c r="F2213" s="84">
        <v>52267.04</v>
      </c>
      <c r="G2213" s="84">
        <f t="shared" si="94"/>
        <v>52267.04</v>
      </c>
    </row>
    <row r="2214" spans="1:7" ht="12.75">
      <c r="A2214" s="124">
        <v>11</v>
      </c>
      <c r="B2214" s="125" t="s">
        <v>2157</v>
      </c>
      <c r="C2214" s="84" t="s">
        <v>10</v>
      </c>
      <c r="D2214" s="84">
        <v>1</v>
      </c>
      <c r="E2214" s="84"/>
      <c r="F2214" s="84">
        <v>63258.66</v>
      </c>
      <c r="G2214" s="84">
        <f t="shared" si="94"/>
        <v>63258.66</v>
      </c>
    </row>
    <row r="2215" spans="1:7" ht="12.75">
      <c r="A2215" s="124">
        <v>12</v>
      </c>
      <c r="B2215" s="125" t="s">
        <v>2158</v>
      </c>
      <c r="C2215" s="84" t="s">
        <v>10</v>
      </c>
      <c r="D2215" s="84">
        <v>1</v>
      </c>
      <c r="E2215" s="84"/>
      <c r="F2215" s="84">
        <v>249006.56</v>
      </c>
      <c r="G2215" s="84">
        <f t="shared" si="94"/>
        <v>249006.56</v>
      </c>
    </row>
    <row r="2216" spans="1:7" ht="12.75">
      <c r="A2216" s="126"/>
      <c r="B2216" s="127"/>
      <c r="C2216" s="128"/>
      <c r="D2216" s="128"/>
      <c r="E2216" s="128"/>
      <c r="F2216" s="113">
        <f>SUM(F2204:F2215)</f>
        <v>2280502.74</v>
      </c>
      <c r="G2216" s="128"/>
    </row>
    <row r="2217" spans="1:7" ht="12.75">
      <c r="A2217" s="133"/>
      <c r="B2217" s="130" t="s">
        <v>2159</v>
      </c>
      <c r="C2217" s="131"/>
      <c r="D2217" s="131"/>
      <c r="E2217" s="132"/>
      <c r="F2217" s="132"/>
      <c r="G2217" s="132"/>
    </row>
    <row r="2218" spans="1:7" ht="12.75">
      <c r="A2218" s="124">
        <v>1</v>
      </c>
      <c r="B2218" s="125" t="s">
        <v>2160</v>
      </c>
      <c r="C2218" s="84" t="s">
        <v>10</v>
      </c>
      <c r="D2218" s="84">
        <v>1</v>
      </c>
      <c r="E2218" s="84"/>
      <c r="F2218" s="84">
        <v>197683.3</v>
      </c>
      <c r="G2218" s="84">
        <f aca="true" t="shared" si="95" ref="G2218:G2240">E2218+F2218</f>
        <v>197683.3</v>
      </c>
    </row>
    <row r="2219" spans="1:7" ht="12.75">
      <c r="A2219" s="124">
        <v>2</v>
      </c>
      <c r="B2219" s="125" t="s">
        <v>2161</v>
      </c>
      <c r="C2219" s="84" t="s">
        <v>10</v>
      </c>
      <c r="D2219" s="84">
        <v>1</v>
      </c>
      <c r="E2219" s="84"/>
      <c r="F2219" s="84">
        <v>11395.07</v>
      </c>
      <c r="G2219" s="84">
        <f t="shared" si="95"/>
        <v>11395.07</v>
      </c>
    </row>
    <row r="2220" spans="1:7" ht="12.75">
      <c r="A2220" s="124">
        <v>3</v>
      </c>
      <c r="B2220" s="125" t="s">
        <v>2162</v>
      </c>
      <c r="C2220" s="84" t="s">
        <v>10</v>
      </c>
      <c r="D2220" s="84">
        <v>1</v>
      </c>
      <c r="E2220" s="84"/>
      <c r="F2220" s="84">
        <v>5697.57</v>
      </c>
      <c r="G2220" s="84">
        <f t="shared" si="95"/>
        <v>5697.57</v>
      </c>
    </row>
    <row r="2221" spans="1:7" ht="12.75">
      <c r="A2221" s="124">
        <v>4</v>
      </c>
      <c r="B2221" s="125" t="s">
        <v>2163</v>
      </c>
      <c r="C2221" s="84" t="s">
        <v>10</v>
      </c>
      <c r="D2221" s="84">
        <v>1</v>
      </c>
      <c r="E2221" s="84"/>
      <c r="F2221" s="84">
        <v>11869.89</v>
      </c>
      <c r="G2221" s="84">
        <f t="shared" si="95"/>
        <v>11869.89</v>
      </c>
    </row>
    <row r="2222" spans="1:7" ht="12.75">
      <c r="A2222" s="124">
        <v>5</v>
      </c>
      <c r="B2222" s="125" t="s">
        <v>2164</v>
      </c>
      <c r="C2222" s="84" t="s">
        <v>10</v>
      </c>
      <c r="D2222" s="84">
        <v>1</v>
      </c>
      <c r="E2222" s="84"/>
      <c r="F2222" s="84">
        <v>39566.3</v>
      </c>
      <c r="G2222" s="84">
        <f t="shared" si="95"/>
        <v>39566.3</v>
      </c>
    </row>
    <row r="2223" spans="1:7" ht="12.75">
      <c r="A2223" s="124">
        <v>6</v>
      </c>
      <c r="B2223" s="125" t="s">
        <v>2165</v>
      </c>
      <c r="C2223" s="84" t="s">
        <v>10</v>
      </c>
      <c r="D2223" s="84">
        <v>1</v>
      </c>
      <c r="E2223" s="84"/>
      <c r="F2223" s="84">
        <v>3798.36</v>
      </c>
      <c r="G2223" s="84">
        <f t="shared" si="95"/>
        <v>3798.36</v>
      </c>
    </row>
    <row r="2224" spans="1:7" ht="12.75">
      <c r="A2224" s="124">
        <v>7</v>
      </c>
      <c r="B2224" s="125" t="s">
        <v>2166</v>
      </c>
      <c r="C2224" s="84" t="s">
        <v>10</v>
      </c>
      <c r="D2224" s="84">
        <v>1</v>
      </c>
      <c r="E2224" s="84"/>
      <c r="F2224" s="84">
        <v>19387.47</v>
      </c>
      <c r="G2224" s="84">
        <f t="shared" si="95"/>
        <v>19387.47</v>
      </c>
    </row>
    <row r="2225" spans="1:7" ht="12.75">
      <c r="A2225" s="124">
        <v>8</v>
      </c>
      <c r="B2225" s="125" t="s">
        <v>2167</v>
      </c>
      <c r="C2225" s="84" t="s">
        <v>10</v>
      </c>
      <c r="D2225" s="84">
        <v>1</v>
      </c>
      <c r="E2225" s="84"/>
      <c r="F2225" s="84">
        <v>4194.04</v>
      </c>
      <c r="G2225" s="84">
        <f t="shared" si="95"/>
        <v>4194.04</v>
      </c>
    </row>
    <row r="2226" spans="1:7" ht="12.75">
      <c r="A2226" s="124">
        <v>9</v>
      </c>
      <c r="B2226" s="125" t="s">
        <v>2168</v>
      </c>
      <c r="C2226" s="84" t="s">
        <v>10</v>
      </c>
      <c r="D2226" s="84">
        <v>1</v>
      </c>
      <c r="E2226" s="84"/>
      <c r="F2226" s="84">
        <v>21761.49</v>
      </c>
      <c r="G2226" s="84">
        <f t="shared" si="95"/>
        <v>21761.49</v>
      </c>
    </row>
    <row r="2227" spans="1:7" ht="12.75">
      <c r="A2227" s="124">
        <v>10</v>
      </c>
      <c r="B2227" s="125" t="s">
        <v>2169</v>
      </c>
      <c r="C2227" s="84" t="s">
        <v>10</v>
      </c>
      <c r="D2227" s="84">
        <v>1</v>
      </c>
      <c r="E2227" s="84"/>
      <c r="F2227" s="84">
        <v>2848.78</v>
      </c>
      <c r="G2227" s="84">
        <f t="shared" si="95"/>
        <v>2848.78</v>
      </c>
    </row>
    <row r="2228" spans="1:7" ht="12.75">
      <c r="A2228" s="124">
        <v>11</v>
      </c>
      <c r="B2228" s="125" t="s">
        <v>2170</v>
      </c>
      <c r="C2228" s="84" t="s">
        <v>10</v>
      </c>
      <c r="D2228" s="84">
        <v>1</v>
      </c>
      <c r="E2228" s="84"/>
      <c r="F2228" s="84">
        <v>7359.3</v>
      </c>
      <c r="G2228" s="84">
        <f t="shared" si="95"/>
        <v>7359.3</v>
      </c>
    </row>
    <row r="2229" spans="1:7" ht="12.75">
      <c r="A2229" s="124">
        <v>12</v>
      </c>
      <c r="B2229" s="125" t="s">
        <v>2171</v>
      </c>
      <c r="C2229" s="84" t="s">
        <v>10</v>
      </c>
      <c r="D2229" s="84">
        <v>1</v>
      </c>
      <c r="E2229" s="84"/>
      <c r="F2229" s="84">
        <v>15826.52</v>
      </c>
      <c r="G2229" s="84">
        <f t="shared" si="95"/>
        <v>15826.52</v>
      </c>
    </row>
    <row r="2230" spans="1:7" ht="12.75">
      <c r="A2230" s="124">
        <v>13</v>
      </c>
      <c r="B2230" s="125" t="s">
        <v>2172</v>
      </c>
      <c r="C2230" s="84" t="s">
        <v>10</v>
      </c>
      <c r="D2230" s="84">
        <v>1</v>
      </c>
      <c r="E2230" s="84"/>
      <c r="F2230" s="84">
        <v>39566.3</v>
      </c>
      <c r="G2230" s="84">
        <f t="shared" si="95"/>
        <v>39566.3</v>
      </c>
    </row>
    <row r="2231" spans="1:7" ht="12.75">
      <c r="A2231" s="124">
        <v>14</v>
      </c>
      <c r="B2231" s="125" t="s">
        <v>2173</v>
      </c>
      <c r="C2231" s="84" t="s">
        <v>10</v>
      </c>
      <c r="D2231" s="84">
        <v>1</v>
      </c>
      <c r="E2231" s="84"/>
      <c r="F2231" s="84">
        <v>23739.77</v>
      </c>
      <c r="G2231" s="84">
        <f t="shared" si="95"/>
        <v>23739.77</v>
      </c>
    </row>
    <row r="2232" spans="1:7" ht="12.75">
      <c r="A2232" s="124">
        <v>15</v>
      </c>
      <c r="B2232" s="125" t="s">
        <v>2174</v>
      </c>
      <c r="C2232" s="84" t="s">
        <v>10</v>
      </c>
      <c r="D2232" s="84">
        <v>1</v>
      </c>
      <c r="E2232" s="84"/>
      <c r="F2232" s="84">
        <v>197684.3</v>
      </c>
      <c r="G2232" s="84">
        <f t="shared" si="95"/>
        <v>197684.3</v>
      </c>
    </row>
    <row r="2233" spans="1:7" ht="12.75">
      <c r="A2233" s="124">
        <v>16</v>
      </c>
      <c r="B2233" s="125" t="s">
        <v>2076</v>
      </c>
      <c r="C2233" s="84" t="s">
        <v>10</v>
      </c>
      <c r="D2233" s="84">
        <v>1</v>
      </c>
      <c r="E2233" s="84"/>
      <c r="F2233" s="84">
        <v>11396.07</v>
      </c>
      <c r="G2233" s="84">
        <f t="shared" si="95"/>
        <v>11396.07</v>
      </c>
    </row>
    <row r="2234" spans="1:7" ht="12.75">
      <c r="A2234" s="124">
        <v>17</v>
      </c>
      <c r="B2234" s="125" t="s">
        <v>2152</v>
      </c>
      <c r="C2234" s="84" t="s">
        <v>10</v>
      </c>
      <c r="D2234" s="84">
        <v>1</v>
      </c>
      <c r="E2234" s="84"/>
      <c r="F2234" s="84">
        <v>5698.57</v>
      </c>
      <c r="G2234" s="84">
        <f t="shared" si="95"/>
        <v>5698.57</v>
      </c>
    </row>
    <row r="2235" spans="1:7" ht="12.75">
      <c r="A2235" s="124">
        <v>18</v>
      </c>
      <c r="B2235" s="125" t="s">
        <v>2078</v>
      </c>
      <c r="C2235" s="84" t="s">
        <v>10</v>
      </c>
      <c r="D2235" s="84">
        <v>1</v>
      </c>
      <c r="E2235" s="84"/>
      <c r="F2235" s="84">
        <v>11870.89</v>
      </c>
      <c r="G2235" s="84">
        <f t="shared" si="95"/>
        <v>11870.89</v>
      </c>
    </row>
    <row r="2236" spans="1:7" ht="12.75">
      <c r="A2236" s="124">
        <v>19</v>
      </c>
      <c r="B2236" s="125" t="s">
        <v>2175</v>
      </c>
      <c r="C2236" s="84" t="s">
        <v>10</v>
      </c>
      <c r="D2236" s="84">
        <v>1</v>
      </c>
      <c r="E2236" s="84"/>
      <c r="F2236" s="84">
        <v>39567.3</v>
      </c>
      <c r="G2236" s="84">
        <f t="shared" si="95"/>
        <v>39567.3</v>
      </c>
    </row>
    <row r="2237" spans="1:7" ht="12.75">
      <c r="A2237" s="124">
        <v>20</v>
      </c>
      <c r="B2237" s="125" t="s">
        <v>2176</v>
      </c>
      <c r="C2237" s="84" t="s">
        <v>10</v>
      </c>
      <c r="D2237" s="84">
        <v>1</v>
      </c>
      <c r="E2237" s="84"/>
      <c r="F2237" s="84">
        <v>3799.36</v>
      </c>
      <c r="G2237" s="84">
        <f t="shared" si="95"/>
        <v>3799.36</v>
      </c>
    </row>
    <row r="2238" spans="1:7" ht="12.75">
      <c r="A2238" s="124">
        <v>21</v>
      </c>
      <c r="B2238" s="125" t="s">
        <v>2177</v>
      </c>
      <c r="C2238" s="84" t="s">
        <v>10</v>
      </c>
      <c r="D2238" s="84">
        <v>1</v>
      </c>
      <c r="E2238" s="84"/>
      <c r="F2238" s="84">
        <v>19388.47</v>
      </c>
      <c r="G2238" s="84">
        <f t="shared" si="95"/>
        <v>19388.47</v>
      </c>
    </row>
    <row r="2239" spans="1:7" ht="12.75">
      <c r="A2239" s="124">
        <v>22</v>
      </c>
      <c r="B2239" s="125" t="s">
        <v>2178</v>
      </c>
      <c r="C2239" s="84" t="s">
        <v>10</v>
      </c>
      <c r="D2239" s="84">
        <v>1</v>
      </c>
      <c r="E2239" s="84"/>
      <c r="F2239" s="84">
        <v>4195.04</v>
      </c>
      <c r="G2239" s="84">
        <f t="shared" si="95"/>
        <v>4195.04</v>
      </c>
    </row>
    <row r="2240" spans="1:7" ht="12.75">
      <c r="A2240" s="124">
        <v>23</v>
      </c>
      <c r="B2240" s="125" t="s">
        <v>2179</v>
      </c>
      <c r="C2240" s="84" t="s">
        <v>10</v>
      </c>
      <c r="D2240" s="84">
        <v>1</v>
      </c>
      <c r="E2240" s="84"/>
      <c r="F2240" s="84">
        <v>21762.49</v>
      </c>
      <c r="G2240" s="84">
        <f t="shared" si="95"/>
        <v>21762.49</v>
      </c>
    </row>
    <row r="2241" spans="1:7" ht="12.75">
      <c r="A2241" s="126"/>
      <c r="B2241" s="127"/>
      <c r="C2241" s="128"/>
      <c r="D2241" s="128"/>
      <c r="E2241" s="128"/>
      <c r="F2241" s="134">
        <f>SUM(F2218:F2240)</f>
        <v>720056.6499999999</v>
      </c>
      <c r="G2241" s="128"/>
    </row>
    <row r="2242" spans="1:7" ht="12.75">
      <c r="A2242" s="133"/>
      <c r="B2242" s="130" t="s">
        <v>2180</v>
      </c>
      <c r="C2242" s="131"/>
      <c r="D2242" s="131"/>
      <c r="E2242" s="132"/>
      <c r="F2242" s="132"/>
      <c r="G2242" s="132"/>
    </row>
    <row r="2243" spans="1:7" ht="12.75">
      <c r="A2243" s="124">
        <v>1</v>
      </c>
      <c r="B2243" s="125" t="s">
        <v>2181</v>
      </c>
      <c r="C2243" s="84" t="s">
        <v>10</v>
      </c>
      <c r="D2243" s="84">
        <v>1</v>
      </c>
      <c r="E2243" s="84"/>
      <c r="F2243" s="84">
        <v>1131222.94</v>
      </c>
      <c r="G2243" s="84">
        <f aca="true" t="shared" si="96" ref="G2243:G2258">E2243+F2243</f>
        <v>1131222.94</v>
      </c>
    </row>
    <row r="2244" spans="1:7" ht="12.75">
      <c r="A2244" s="124">
        <v>2</v>
      </c>
      <c r="B2244" s="125" t="s">
        <v>2182</v>
      </c>
      <c r="C2244" s="84" t="s">
        <v>10</v>
      </c>
      <c r="D2244" s="84">
        <v>1</v>
      </c>
      <c r="E2244" s="84"/>
      <c r="F2244" s="84">
        <v>23739.77</v>
      </c>
      <c r="G2244" s="84">
        <f t="shared" si="96"/>
        <v>23739.77</v>
      </c>
    </row>
    <row r="2245" spans="1:7" ht="12.75">
      <c r="A2245" s="124">
        <v>3</v>
      </c>
      <c r="B2245" s="125" t="s">
        <v>2183</v>
      </c>
      <c r="C2245" s="84" t="s">
        <v>10</v>
      </c>
      <c r="D2245" s="84">
        <v>1</v>
      </c>
      <c r="E2245" s="84"/>
      <c r="F2245" s="84">
        <v>17567.46</v>
      </c>
      <c r="G2245" s="84">
        <f t="shared" si="96"/>
        <v>17567.46</v>
      </c>
    </row>
    <row r="2246" spans="1:7" ht="12.75">
      <c r="A2246" s="124">
        <v>4</v>
      </c>
      <c r="B2246" s="125" t="s">
        <v>2184</v>
      </c>
      <c r="C2246" s="84" t="s">
        <v>10</v>
      </c>
      <c r="D2246" s="84">
        <v>1</v>
      </c>
      <c r="E2246" s="84"/>
      <c r="F2246" s="84">
        <v>3956.61</v>
      </c>
      <c r="G2246" s="84">
        <f t="shared" si="96"/>
        <v>3956.61</v>
      </c>
    </row>
    <row r="2247" spans="1:7" ht="12.75">
      <c r="A2247" s="124">
        <v>5</v>
      </c>
      <c r="B2247" s="125" t="s">
        <v>2185</v>
      </c>
      <c r="C2247" s="84" t="s">
        <v>10</v>
      </c>
      <c r="D2247" s="84">
        <v>1</v>
      </c>
      <c r="E2247" s="84"/>
      <c r="F2247" s="84">
        <v>26905.1</v>
      </c>
      <c r="G2247" s="84">
        <f t="shared" si="96"/>
        <v>26905.1</v>
      </c>
    </row>
    <row r="2248" spans="1:7" ht="12.75">
      <c r="A2248" s="124">
        <v>6</v>
      </c>
      <c r="B2248" s="125" t="s">
        <v>2186</v>
      </c>
      <c r="C2248" s="84" t="s">
        <v>10</v>
      </c>
      <c r="D2248" s="84">
        <v>1</v>
      </c>
      <c r="E2248" s="84"/>
      <c r="F2248" s="84">
        <v>25322.44</v>
      </c>
      <c r="G2248" s="84">
        <f t="shared" si="96"/>
        <v>25322.44</v>
      </c>
    </row>
    <row r="2249" spans="1:7" ht="12.75">
      <c r="A2249" s="124">
        <v>7</v>
      </c>
      <c r="B2249" s="125" t="s">
        <v>2187</v>
      </c>
      <c r="C2249" s="84" t="s">
        <v>10</v>
      </c>
      <c r="D2249" s="84">
        <v>1</v>
      </c>
      <c r="E2249" s="84"/>
      <c r="F2249" s="84">
        <v>9495.93</v>
      </c>
      <c r="G2249" s="84">
        <f t="shared" si="96"/>
        <v>9495.93</v>
      </c>
    </row>
    <row r="2250" spans="1:7" ht="12.75">
      <c r="A2250" s="124">
        <v>8</v>
      </c>
      <c r="B2250" s="125" t="s">
        <v>2188</v>
      </c>
      <c r="C2250" s="84" t="s">
        <v>10</v>
      </c>
      <c r="D2250" s="84">
        <v>1</v>
      </c>
      <c r="E2250" s="84"/>
      <c r="F2250" s="84">
        <v>15193.43</v>
      </c>
      <c r="G2250" s="84">
        <f t="shared" si="96"/>
        <v>15193.43</v>
      </c>
    </row>
    <row r="2251" spans="1:7" ht="12.75">
      <c r="A2251" s="124">
        <v>9</v>
      </c>
      <c r="B2251" s="125" t="s">
        <v>2189</v>
      </c>
      <c r="C2251" s="84" t="s">
        <v>10</v>
      </c>
      <c r="D2251" s="84">
        <v>1</v>
      </c>
      <c r="E2251" s="84"/>
      <c r="F2251" s="84">
        <v>18991.84</v>
      </c>
      <c r="G2251" s="84">
        <f t="shared" si="96"/>
        <v>18991.84</v>
      </c>
    </row>
    <row r="2252" spans="1:7" ht="12.75">
      <c r="A2252" s="124">
        <v>10</v>
      </c>
      <c r="B2252" s="125" t="s">
        <v>2076</v>
      </c>
      <c r="C2252" s="84" t="s">
        <v>10</v>
      </c>
      <c r="D2252" s="84">
        <v>1</v>
      </c>
      <c r="E2252" s="84"/>
      <c r="F2252" s="84">
        <v>57368.2</v>
      </c>
      <c r="G2252" s="84">
        <f t="shared" si="96"/>
        <v>57368.2</v>
      </c>
    </row>
    <row r="2253" spans="1:7" ht="12.75">
      <c r="A2253" s="124">
        <v>11</v>
      </c>
      <c r="B2253" s="125" t="s">
        <v>2190</v>
      </c>
      <c r="C2253" s="84" t="s">
        <v>10</v>
      </c>
      <c r="D2253" s="84">
        <v>1</v>
      </c>
      <c r="E2253" s="84"/>
      <c r="F2253" s="84">
        <v>3941</v>
      </c>
      <c r="G2253" s="84">
        <f t="shared" si="96"/>
        <v>3941</v>
      </c>
    </row>
    <row r="2254" spans="1:7" ht="12.75">
      <c r="A2254" s="124">
        <v>12</v>
      </c>
      <c r="B2254" s="125" t="s">
        <v>2078</v>
      </c>
      <c r="C2254" s="84" t="s">
        <v>10</v>
      </c>
      <c r="D2254" s="84">
        <v>1</v>
      </c>
      <c r="E2254" s="84"/>
      <c r="F2254" s="84">
        <v>15986.11</v>
      </c>
      <c r="G2254" s="84">
        <f t="shared" si="96"/>
        <v>15986.11</v>
      </c>
    </row>
    <row r="2255" spans="1:7" ht="12.75">
      <c r="A2255" s="124">
        <v>13</v>
      </c>
      <c r="B2255" s="125" t="s">
        <v>2191</v>
      </c>
      <c r="C2255" s="84" t="s">
        <v>10</v>
      </c>
      <c r="D2255" s="84">
        <v>1</v>
      </c>
      <c r="E2255" s="84"/>
      <c r="F2255" s="84">
        <v>44601.14</v>
      </c>
      <c r="G2255" s="84">
        <f t="shared" si="96"/>
        <v>44601.14</v>
      </c>
    </row>
    <row r="2256" spans="1:7" ht="12.75">
      <c r="A2256" s="124">
        <v>14</v>
      </c>
      <c r="B2256" s="125" t="s">
        <v>2192</v>
      </c>
      <c r="C2256" s="84" t="s">
        <v>10</v>
      </c>
      <c r="D2256" s="84">
        <v>1</v>
      </c>
      <c r="E2256" s="84"/>
      <c r="F2256" s="84">
        <v>118698.89</v>
      </c>
      <c r="G2256" s="84">
        <f t="shared" si="96"/>
        <v>118698.89</v>
      </c>
    </row>
    <row r="2257" spans="1:7" ht="12.75">
      <c r="A2257" s="124">
        <v>15</v>
      </c>
      <c r="B2257" s="125" t="s">
        <v>2188</v>
      </c>
      <c r="C2257" s="84" t="s">
        <v>10</v>
      </c>
      <c r="D2257" s="84">
        <v>1</v>
      </c>
      <c r="E2257" s="84"/>
      <c r="F2257" s="84">
        <v>15193.43</v>
      </c>
      <c r="G2257" s="84">
        <f t="shared" si="96"/>
        <v>15193.43</v>
      </c>
    </row>
    <row r="2258" spans="1:7" ht="12.75">
      <c r="A2258" s="124">
        <v>16</v>
      </c>
      <c r="B2258" s="125" t="s">
        <v>2193</v>
      </c>
      <c r="C2258" s="84" t="s">
        <v>10</v>
      </c>
      <c r="D2258" s="84">
        <v>1</v>
      </c>
      <c r="E2258" s="84"/>
      <c r="F2258" s="84">
        <v>9495.93</v>
      </c>
      <c r="G2258" s="84">
        <f t="shared" si="96"/>
        <v>9495.93</v>
      </c>
    </row>
    <row r="2259" spans="1:7" ht="12.75">
      <c r="A2259" s="126"/>
      <c r="B2259" s="127"/>
      <c r="C2259" s="128"/>
      <c r="D2259" s="128"/>
      <c r="E2259" s="128"/>
      <c r="F2259" s="113">
        <f>SUM(F2243:F2258)</f>
        <v>1537680.2199999997</v>
      </c>
      <c r="G2259" s="128"/>
    </row>
    <row r="2260" spans="1:7" ht="25.5">
      <c r="A2260" s="129"/>
      <c r="B2260" s="135" t="s">
        <v>2194</v>
      </c>
      <c r="C2260" s="131"/>
      <c r="D2260" s="131"/>
      <c r="E2260" s="132"/>
      <c r="F2260" s="132"/>
      <c r="G2260" s="132"/>
    </row>
    <row r="2261" spans="1:7" ht="12.75">
      <c r="A2261" s="124">
        <v>1</v>
      </c>
      <c r="B2261" s="125" t="s">
        <v>2195</v>
      </c>
      <c r="C2261" s="84" t="s">
        <v>10</v>
      </c>
      <c r="D2261" s="84">
        <v>1</v>
      </c>
      <c r="E2261" s="84"/>
      <c r="F2261" s="84">
        <v>274447.68</v>
      </c>
      <c r="G2261" s="84">
        <f aca="true" t="shared" si="97" ref="G2261:G2290">E2261+F2261</f>
        <v>274447.68</v>
      </c>
    </row>
    <row r="2262" spans="1:7" ht="12.75">
      <c r="A2262" s="124">
        <v>2</v>
      </c>
      <c r="B2262" s="125" t="s">
        <v>2196</v>
      </c>
      <c r="C2262" s="84" t="s">
        <v>10</v>
      </c>
      <c r="D2262" s="84">
        <v>1</v>
      </c>
      <c r="E2262" s="84"/>
      <c r="F2262" s="84">
        <v>315992.81</v>
      </c>
      <c r="G2262" s="84">
        <f t="shared" si="97"/>
        <v>315992.81</v>
      </c>
    </row>
    <row r="2263" spans="1:7" ht="25.5">
      <c r="A2263" s="124">
        <v>3</v>
      </c>
      <c r="B2263" s="90" t="s">
        <v>2197</v>
      </c>
      <c r="C2263" s="84" t="s">
        <v>10</v>
      </c>
      <c r="D2263" s="84">
        <v>1</v>
      </c>
      <c r="E2263" s="84"/>
      <c r="F2263" s="84">
        <v>87916.29</v>
      </c>
      <c r="G2263" s="84">
        <f t="shared" si="97"/>
        <v>87916.29</v>
      </c>
    </row>
    <row r="2264" spans="1:7" ht="12.75">
      <c r="A2264" s="124">
        <v>4</v>
      </c>
      <c r="B2264" s="125" t="s">
        <v>2198</v>
      </c>
      <c r="C2264" s="84" t="s">
        <v>10</v>
      </c>
      <c r="D2264" s="84">
        <v>1</v>
      </c>
      <c r="E2264" s="84"/>
      <c r="F2264" s="84">
        <v>32127.86</v>
      </c>
      <c r="G2264" s="84">
        <f t="shared" si="97"/>
        <v>32127.86</v>
      </c>
    </row>
    <row r="2265" spans="1:7" ht="12.75">
      <c r="A2265" s="124">
        <v>5</v>
      </c>
      <c r="B2265" s="125" t="s">
        <v>2199</v>
      </c>
      <c r="C2265" s="84" t="s">
        <v>10</v>
      </c>
      <c r="D2265" s="84">
        <v>1</v>
      </c>
      <c r="E2265" s="84"/>
      <c r="F2265" s="84">
        <v>15351.7</v>
      </c>
      <c r="G2265" s="84">
        <f t="shared" si="97"/>
        <v>15351.7</v>
      </c>
    </row>
    <row r="2266" spans="1:7" ht="12.75">
      <c r="A2266" s="124">
        <v>6</v>
      </c>
      <c r="B2266" s="125" t="s">
        <v>2200</v>
      </c>
      <c r="C2266" s="84" t="s">
        <v>10</v>
      </c>
      <c r="D2266" s="84">
        <v>1</v>
      </c>
      <c r="E2266" s="84"/>
      <c r="F2266" s="84">
        <v>2373.96</v>
      </c>
      <c r="G2266" s="84">
        <f t="shared" si="97"/>
        <v>2373.96</v>
      </c>
    </row>
    <row r="2267" spans="1:7" ht="12.75">
      <c r="A2267" s="124">
        <v>7</v>
      </c>
      <c r="B2267" s="125" t="s">
        <v>2201</v>
      </c>
      <c r="C2267" s="84" t="s">
        <v>10</v>
      </c>
      <c r="D2267" s="84">
        <v>1</v>
      </c>
      <c r="E2267" s="84"/>
      <c r="F2267" s="84">
        <v>31811.31</v>
      </c>
      <c r="G2267" s="84">
        <f t="shared" si="97"/>
        <v>31811.31</v>
      </c>
    </row>
    <row r="2268" spans="1:7" ht="12.75">
      <c r="A2268" s="124">
        <v>8</v>
      </c>
      <c r="B2268" s="125" t="s">
        <v>2202</v>
      </c>
      <c r="C2268" s="84" t="s">
        <v>10</v>
      </c>
      <c r="D2268" s="84">
        <v>1</v>
      </c>
      <c r="E2268" s="84"/>
      <c r="F2268" s="84">
        <v>20574.44</v>
      </c>
      <c r="G2268" s="84">
        <f t="shared" si="97"/>
        <v>20574.44</v>
      </c>
    </row>
    <row r="2269" spans="1:7" ht="12.75">
      <c r="A2269" s="124">
        <v>9</v>
      </c>
      <c r="B2269" s="125" t="s">
        <v>2203</v>
      </c>
      <c r="C2269" s="84" t="s">
        <v>10</v>
      </c>
      <c r="D2269" s="84">
        <v>1</v>
      </c>
      <c r="E2269" s="84"/>
      <c r="F2269" s="84">
        <v>263781.57</v>
      </c>
      <c r="G2269" s="84">
        <f t="shared" si="97"/>
        <v>263781.57</v>
      </c>
    </row>
    <row r="2270" spans="1:7" ht="12.75">
      <c r="A2270" s="124">
        <v>10</v>
      </c>
      <c r="B2270" s="125" t="s">
        <v>2204</v>
      </c>
      <c r="C2270" s="84" t="s">
        <v>10</v>
      </c>
      <c r="D2270" s="84">
        <v>1</v>
      </c>
      <c r="E2270" s="84"/>
      <c r="F2270" s="84">
        <v>263781.57</v>
      </c>
      <c r="G2270" s="84">
        <f t="shared" si="97"/>
        <v>263781.57</v>
      </c>
    </row>
    <row r="2271" spans="1:7" ht="12.75">
      <c r="A2271" s="124">
        <v>11</v>
      </c>
      <c r="B2271" s="125" t="s">
        <v>2205</v>
      </c>
      <c r="C2271" s="84" t="s">
        <v>10</v>
      </c>
      <c r="D2271" s="84">
        <v>1</v>
      </c>
      <c r="E2271" s="84"/>
      <c r="F2271" s="84">
        <v>21112.79</v>
      </c>
      <c r="G2271" s="84">
        <f t="shared" si="97"/>
        <v>21112.79</v>
      </c>
    </row>
    <row r="2272" spans="1:7" ht="12.75">
      <c r="A2272" s="124">
        <v>12</v>
      </c>
      <c r="B2272" s="125" t="s">
        <v>2206</v>
      </c>
      <c r="C2272" s="84" t="s">
        <v>10</v>
      </c>
      <c r="D2272" s="84">
        <v>1</v>
      </c>
      <c r="E2272" s="84"/>
      <c r="F2272" s="84">
        <v>18754.44</v>
      </c>
      <c r="G2272" s="84">
        <f t="shared" si="97"/>
        <v>18754.44</v>
      </c>
    </row>
    <row r="2273" spans="1:7" ht="12.75">
      <c r="A2273" s="124">
        <v>13</v>
      </c>
      <c r="B2273" s="125" t="s">
        <v>2207</v>
      </c>
      <c r="C2273" s="84" t="s">
        <v>10</v>
      </c>
      <c r="D2273" s="84">
        <v>1</v>
      </c>
      <c r="E2273" s="84"/>
      <c r="F2273" s="84">
        <v>10309.32</v>
      </c>
      <c r="G2273" s="84">
        <f t="shared" si="97"/>
        <v>10309.32</v>
      </c>
    </row>
    <row r="2274" spans="1:7" ht="12.75">
      <c r="A2274" s="124">
        <v>14</v>
      </c>
      <c r="B2274" s="125" t="s">
        <v>2208</v>
      </c>
      <c r="C2274" s="84" t="s">
        <v>10</v>
      </c>
      <c r="D2274" s="84">
        <v>1</v>
      </c>
      <c r="E2274" s="84"/>
      <c r="F2274" s="84">
        <v>8445.12</v>
      </c>
      <c r="G2274" s="84">
        <f t="shared" si="97"/>
        <v>8445.12</v>
      </c>
    </row>
    <row r="2275" spans="1:7" ht="12.75">
      <c r="A2275" s="124">
        <v>15</v>
      </c>
      <c r="B2275" s="125" t="s">
        <v>2209</v>
      </c>
      <c r="C2275" s="84" t="s">
        <v>10</v>
      </c>
      <c r="D2275" s="84">
        <v>1</v>
      </c>
      <c r="E2275" s="84"/>
      <c r="F2275" s="84">
        <v>1740.93</v>
      </c>
      <c r="G2275" s="84">
        <f t="shared" si="97"/>
        <v>1740.93</v>
      </c>
    </row>
    <row r="2276" spans="1:7" ht="12.75">
      <c r="A2276" s="124">
        <v>16</v>
      </c>
      <c r="B2276" s="125" t="s">
        <v>2210</v>
      </c>
      <c r="C2276" s="84" t="s">
        <v>10</v>
      </c>
      <c r="D2276" s="84">
        <v>1</v>
      </c>
      <c r="E2276" s="84"/>
      <c r="F2276" s="84">
        <v>94959.12</v>
      </c>
      <c r="G2276" s="84">
        <f t="shared" si="97"/>
        <v>94959.12</v>
      </c>
    </row>
    <row r="2277" spans="1:7" ht="12.75">
      <c r="A2277" s="124">
        <v>17</v>
      </c>
      <c r="B2277" s="125" t="s">
        <v>2211</v>
      </c>
      <c r="C2277" s="84" t="s">
        <v>10</v>
      </c>
      <c r="D2277" s="84">
        <v>1</v>
      </c>
      <c r="E2277" s="84"/>
      <c r="F2277" s="84">
        <v>94959.12</v>
      </c>
      <c r="G2277" s="84">
        <f t="shared" si="97"/>
        <v>94959.12</v>
      </c>
    </row>
    <row r="2278" spans="1:7" ht="12.75">
      <c r="A2278" s="124">
        <v>18</v>
      </c>
      <c r="B2278" s="125" t="s">
        <v>2212</v>
      </c>
      <c r="C2278" s="84" t="s">
        <v>10</v>
      </c>
      <c r="D2278" s="84">
        <v>1</v>
      </c>
      <c r="E2278" s="84"/>
      <c r="F2278" s="84">
        <v>0</v>
      </c>
      <c r="G2278" s="84">
        <f t="shared" si="97"/>
        <v>0</v>
      </c>
    </row>
    <row r="2279" spans="1:7" ht="12.75">
      <c r="A2279" s="124">
        <v>19</v>
      </c>
      <c r="B2279" s="125" t="s">
        <v>2213</v>
      </c>
      <c r="C2279" s="84" t="s">
        <v>10</v>
      </c>
      <c r="D2279" s="84">
        <v>1</v>
      </c>
      <c r="E2279" s="84"/>
      <c r="F2279" s="84">
        <v>17712.42</v>
      </c>
      <c r="G2279" s="84">
        <f t="shared" si="97"/>
        <v>17712.42</v>
      </c>
    </row>
    <row r="2280" spans="1:7" ht="12.75">
      <c r="A2280" s="124">
        <v>20</v>
      </c>
      <c r="B2280" s="125" t="s">
        <v>2214</v>
      </c>
      <c r="C2280" s="84" t="s">
        <v>10</v>
      </c>
      <c r="D2280" s="84">
        <v>1</v>
      </c>
      <c r="E2280" s="84"/>
      <c r="F2280" s="84">
        <v>23581.51</v>
      </c>
      <c r="G2280" s="84">
        <f t="shared" si="97"/>
        <v>23581.51</v>
      </c>
    </row>
    <row r="2281" spans="1:7" ht="12.75">
      <c r="A2281" s="124">
        <v>21</v>
      </c>
      <c r="B2281" s="125" t="s">
        <v>2209</v>
      </c>
      <c r="C2281" s="84" t="s">
        <v>10</v>
      </c>
      <c r="D2281" s="84">
        <v>1</v>
      </c>
      <c r="E2281" s="84"/>
      <c r="F2281" s="84">
        <v>3481.81</v>
      </c>
      <c r="G2281" s="84">
        <f t="shared" si="97"/>
        <v>3481.81</v>
      </c>
    </row>
    <row r="2282" spans="1:7" ht="12.75">
      <c r="A2282" s="124">
        <v>22</v>
      </c>
      <c r="B2282" s="125" t="s">
        <v>2215</v>
      </c>
      <c r="C2282" s="84" t="s">
        <v>10</v>
      </c>
      <c r="D2282" s="84">
        <v>1</v>
      </c>
      <c r="E2282" s="84"/>
      <c r="F2282" s="84">
        <v>67658.37</v>
      </c>
      <c r="G2282" s="84">
        <f t="shared" si="97"/>
        <v>67658.37</v>
      </c>
    </row>
    <row r="2283" spans="1:7" ht="12.75">
      <c r="A2283" s="124">
        <v>23</v>
      </c>
      <c r="B2283" s="125" t="s">
        <v>2215</v>
      </c>
      <c r="C2283" s="84" t="s">
        <v>10</v>
      </c>
      <c r="D2283" s="84">
        <v>1</v>
      </c>
      <c r="E2283" s="84"/>
      <c r="F2283" s="84">
        <v>3560.97</v>
      </c>
      <c r="G2283" s="84">
        <f t="shared" si="97"/>
        <v>3560.97</v>
      </c>
    </row>
    <row r="2284" spans="1:7" ht="12.75">
      <c r="A2284" s="124">
        <v>24</v>
      </c>
      <c r="B2284" s="125" t="s">
        <v>2216</v>
      </c>
      <c r="C2284" s="84" t="s">
        <v>10</v>
      </c>
      <c r="D2284" s="84">
        <v>1</v>
      </c>
      <c r="E2284" s="84"/>
      <c r="F2284" s="84">
        <v>2373.96</v>
      </c>
      <c r="G2284" s="84">
        <f t="shared" si="97"/>
        <v>2373.96</v>
      </c>
    </row>
    <row r="2285" spans="1:7" ht="12.75">
      <c r="A2285" s="124">
        <v>25</v>
      </c>
      <c r="B2285" s="125" t="s">
        <v>2217</v>
      </c>
      <c r="C2285" s="84" t="s">
        <v>10</v>
      </c>
      <c r="D2285" s="84">
        <v>1</v>
      </c>
      <c r="E2285" s="84"/>
      <c r="F2285" s="84">
        <v>16617.82</v>
      </c>
      <c r="G2285" s="84">
        <f t="shared" si="97"/>
        <v>16617.82</v>
      </c>
    </row>
    <row r="2286" spans="1:7" ht="12.75">
      <c r="A2286" s="124">
        <v>26</v>
      </c>
      <c r="B2286" s="125" t="s">
        <v>2218</v>
      </c>
      <c r="C2286" s="84" t="s">
        <v>10</v>
      </c>
      <c r="D2286" s="84">
        <v>1</v>
      </c>
      <c r="E2286" s="84"/>
      <c r="F2286" s="84">
        <v>13571.23</v>
      </c>
      <c r="G2286" s="84">
        <f t="shared" si="97"/>
        <v>13571.23</v>
      </c>
    </row>
    <row r="2287" spans="1:7" ht="12.75">
      <c r="A2287" s="124">
        <v>27</v>
      </c>
      <c r="B2287" s="125" t="s">
        <v>2219</v>
      </c>
      <c r="C2287" s="84" t="s">
        <v>10</v>
      </c>
      <c r="D2287" s="84">
        <v>1</v>
      </c>
      <c r="E2287" s="84"/>
      <c r="F2287" s="84">
        <v>37351.8</v>
      </c>
      <c r="G2287" s="84">
        <f t="shared" si="97"/>
        <v>37351.8</v>
      </c>
    </row>
    <row r="2288" spans="1:7" ht="12.75">
      <c r="A2288" s="124">
        <v>28</v>
      </c>
      <c r="B2288" s="125" t="s">
        <v>2190</v>
      </c>
      <c r="C2288" s="84" t="s">
        <v>10</v>
      </c>
      <c r="D2288" s="84">
        <v>1</v>
      </c>
      <c r="E2288" s="84"/>
      <c r="F2288" s="84">
        <v>4122.47</v>
      </c>
      <c r="G2288" s="84">
        <f t="shared" si="97"/>
        <v>4122.47</v>
      </c>
    </row>
    <row r="2289" spans="1:7" ht="12.75">
      <c r="A2289" s="124">
        <v>29</v>
      </c>
      <c r="B2289" s="125" t="s">
        <v>2078</v>
      </c>
      <c r="C2289" s="84" t="s">
        <v>10</v>
      </c>
      <c r="D2289" s="84">
        <v>1</v>
      </c>
      <c r="E2289" s="84"/>
      <c r="F2289" s="84">
        <v>10899.82</v>
      </c>
      <c r="G2289" s="84">
        <f t="shared" si="97"/>
        <v>10899.82</v>
      </c>
    </row>
    <row r="2290" spans="1:7" ht="12.75">
      <c r="A2290" s="124">
        <v>30</v>
      </c>
      <c r="B2290" s="125" t="s">
        <v>2220</v>
      </c>
      <c r="C2290" s="84" t="s">
        <v>10</v>
      </c>
      <c r="D2290" s="84">
        <v>1</v>
      </c>
      <c r="E2290" s="84"/>
      <c r="F2290" s="84">
        <v>118609.98</v>
      </c>
      <c r="G2290" s="84">
        <f t="shared" si="97"/>
        <v>118609.98</v>
      </c>
    </row>
    <row r="2291" spans="1:7" ht="12.75">
      <c r="A2291" s="126"/>
      <c r="B2291" s="127"/>
      <c r="C2291" s="128"/>
      <c r="D2291" s="128"/>
      <c r="E2291" s="128"/>
      <c r="F2291" s="113">
        <f>SUM(F2261:F2290)</f>
        <v>1877982.1900000002</v>
      </c>
      <c r="G2291" s="128"/>
    </row>
    <row r="2292" spans="1:7" ht="12.75">
      <c r="A2292" s="133"/>
      <c r="B2292" s="130" t="s">
        <v>2221</v>
      </c>
      <c r="C2292" s="131"/>
      <c r="D2292" s="131"/>
      <c r="E2292" s="77"/>
      <c r="F2292" s="132"/>
      <c r="G2292" s="132"/>
    </row>
    <row r="2293" spans="1:7" ht="12.75">
      <c r="A2293" s="124">
        <v>1</v>
      </c>
      <c r="B2293" s="125" t="s">
        <v>2222</v>
      </c>
      <c r="C2293" s="84" t="s">
        <v>10</v>
      </c>
      <c r="D2293" s="84">
        <v>1</v>
      </c>
      <c r="E2293" s="84"/>
      <c r="F2293" s="84">
        <v>1838972.06</v>
      </c>
      <c r="G2293" s="84">
        <f aca="true" t="shared" si="98" ref="G2293:G2300">E2293+F2293</f>
        <v>1838972.06</v>
      </c>
    </row>
    <row r="2294" spans="1:7" ht="12.75">
      <c r="A2294" s="124">
        <v>2</v>
      </c>
      <c r="B2294" s="125" t="s">
        <v>2223</v>
      </c>
      <c r="C2294" s="84" t="s">
        <v>10</v>
      </c>
      <c r="D2294" s="84">
        <v>1</v>
      </c>
      <c r="E2294" s="84"/>
      <c r="F2294" s="84">
        <v>2464227.55</v>
      </c>
      <c r="G2294" s="84">
        <f t="shared" si="98"/>
        <v>2464227.55</v>
      </c>
    </row>
    <row r="2295" spans="1:7" ht="12.75">
      <c r="A2295" s="124">
        <v>3</v>
      </c>
      <c r="B2295" s="125" t="s">
        <v>2224</v>
      </c>
      <c r="C2295" s="84" t="s">
        <v>10</v>
      </c>
      <c r="D2295" s="84">
        <v>1</v>
      </c>
      <c r="E2295" s="84"/>
      <c r="F2295" s="84">
        <v>2318081.09</v>
      </c>
      <c r="G2295" s="84">
        <f t="shared" si="98"/>
        <v>2318081.09</v>
      </c>
    </row>
    <row r="2296" spans="1:7" ht="12.75">
      <c r="A2296" s="124">
        <v>4</v>
      </c>
      <c r="B2296" s="125" t="s">
        <v>2225</v>
      </c>
      <c r="C2296" s="84" t="s">
        <v>10</v>
      </c>
      <c r="D2296" s="84">
        <v>1</v>
      </c>
      <c r="E2296" s="84"/>
      <c r="F2296" s="84">
        <v>2265469.74</v>
      </c>
      <c r="G2296" s="84">
        <f t="shared" si="98"/>
        <v>2265469.74</v>
      </c>
    </row>
    <row r="2297" spans="1:7" ht="12.75">
      <c r="A2297" s="124">
        <v>5</v>
      </c>
      <c r="B2297" s="125" t="s">
        <v>2226</v>
      </c>
      <c r="C2297" s="84" t="s">
        <v>10</v>
      </c>
      <c r="D2297" s="84">
        <v>1</v>
      </c>
      <c r="E2297" s="84"/>
      <c r="F2297" s="84">
        <v>1240492.52</v>
      </c>
      <c r="G2297" s="84">
        <f t="shared" si="98"/>
        <v>1240492.52</v>
      </c>
    </row>
    <row r="2298" spans="1:7" ht="12.75">
      <c r="A2298" s="124">
        <v>6</v>
      </c>
      <c r="B2298" s="125" t="s">
        <v>2227</v>
      </c>
      <c r="C2298" s="84" t="s">
        <v>10</v>
      </c>
      <c r="D2298" s="84">
        <v>1</v>
      </c>
      <c r="E2298" s="84"/>
      <c r="F2298" s="84">
        <v>155920.1</v>
      </c>
      <c r="G2298" s="84">
        <f t="shared" si="98"/>
        <v>155920.1</v>
      </c>
    </row>
    <row r="2299" spans="1:7" ht="12.75">
      <c r="A2299" s="124">
        <v>7</v>
      </c>
      <c r="B2299" s="125" t="s">
        <v>2228</v>
      </c>
      <c r="C2299" s="84" t="s">
        <v>10</v>
      </c>
      <c r="D2299" s="84">
        <v>1</v>
      </c>
      <c r="E2299" s="84"/>
      <c r="F2299" s="84">
        <v>379784.49</v>
      </c>
      <c r="G2299" s="84">
        <f t="shared" si="98"/>
        <v>379784.49</v>
      </c>
    </row>
    <row r="2300" spans="1:7" ht="12.75">
      <c r="A2300" s="124">
        <v>8</v>
      </c>
      <c r="B2300" s="125" t="s">
        <v>2229</v>
      </c>
      <c r="C2300" s="84" t="s">
        <v>10</v>
      </c>
      <c r="D2300" s="84">
        <v>1</v>
      </c>
      <c r="E2300" s="84"/>
      <c r="F2300" s="84">
        <v>116335.84</v>
      </c>
      <c r="G2300" s="84">
        <f t="shared" si="98"/>
        <v>116335.84</v>
      </c>
    </row>
    <row r="2301" spans="1:7" ht="12.75">
      <c r="A2301" s="126"/>
      <c r="B2301" s="127"/>
      <c r="C2301" s="128"/>
      <c r="D2301" s="128"/>
      <c r="E2301" s="128"/>
      <c r="F2301" s="113">
        <f>SUM(F2293:F2300)</f>
        <v>10779283.389999999</v>
      </c>
      <c r="G2301" s="128"/>
    </row>
    <row r="2302" spans="1:7" ht="12.75">
      <c r="A2302" s="136"/>
      <c r="B2302" s="130" t="s">
        <v>2230</v>
      </c>
      <c r="C2302" s="131"/>
      <c r="D2302" s="131"/>
      <c r="E2302" s="77"/>
      <c r="F2302" s="132"/>
      <c r="G2302" s="132"/>
    </row>
    <row r="2303" spans="1:7" ht="12.75">
      <c r="A2303" s="124">
        <v>1</v>
      </c>
      <c r="B2303" s="125" t="s">
        <v>2231</v>
      </c>
      <c r="C2303" s="84" t="s">
        <v>10</v>
      </c>
      <c r="D2303" s="84">
        <v>1</v>
      </c>
      <c r="E2303" s="84"/>
      <c r="F2303" s="84">
        <v>1676294.22</v>
      </c>
      <c r="G2303" s="84">
        <f>E2303+F2303</f>
        <v>1676294.22</v>
      </c>
    </row>
    <row r="2304" spans="1:7" ht="12.75">
      <c r="A2304" s="124">
        <v>2</v>
      </c>
      <c r="B2304" s="125" t="s">
        <v>2232</v>
      </c>
      <c r="C2304" s="84" t="s">
        <v>10</v>
      </c>
      <c r="D2304" s="84">
        <v>1</v>
      </c>
      <c r="E2304" s="84"/>
      <c r="F2304" s="84">
        <v>743296.46</v>
      </c>
      <c r="G2304" s="84">
        <f>E2304+F2304</f>
        <v>743296.46</v>
      </c>
    </row>
    <row r="2305" spans="1:7" ht="12.75">
      <c r="A2305" s="124">
        <v>3</v>
      </c>
      <c r="B2305" s="125" t="s">
        <v>2233</v>
      </c>
      <c r="C2305" s="84" t="s">
        <v>10</v>
      </c>
      <c r="D2305" s="84">
        <v>1</v>
      </c>
      <c r="E2305" s="84"/>
      <c r="F2305" s="84">
        <v>743296.46</v>
      </c>
      <c r="G2305" s="84">
        <f>E2305+F2305</f>
        <v>743296.46</v>
      </c>
    </row>
    <row r="2306" spans="1:7" ht="12.75">
      <c r="A2306" s="124">
        <v>4</v>
      </c>
      <c r="B2306" s="125" t="s">
        <v>2234</v>
      </c>
      <c r="C2306" s="84" t="s">
        <v>10</v>
      </c>
      <c r="D2306" s="84">
        <v>1</v>
      </c>
      <c r="E2306" s="84"/>
      <c r="F2306" s="84">
        <v>94887.99</v>
      </c>
      <c r="G2306" s="84">
        <f>E2306+F2306</f>
        <v>94887.99</v>
      </c>
    </row>
    <row r="2307" spans="1:7" ht="12.75">
      <c r="A2307" s="124">
        <v>5</v>
      </c>
      <c r="B2307" s="125" t="s">
        <v>2235</v>
      </c>
      <c r="C2307" s="84" t="s">
        <v>10</v>
      </c>
      <c r="D2307" s="84">
        <v>1</v>
      </c>
      <c r="E2307" s="84"/>
      <c r="F2307" s="84">
        <v>79073.32</v>
      </c>
      <c r="G2307" s="84">
        <f>E2307+F2307</f>
        <v>79073.32</v>
      </c>
    </row>
    <row r="2308" spans="1:7" ht="12.75">
      <c r="A2308" s="126"/>
      <c r="B2308" s="127"/>
      <c r="C2308" s="128"/>
      <c r="D2308" s="128"/>
      <c r="E2308" s="128"/>
      <c r="F2308" s="113">
        <f>SUM(F2303:F2307)</f>
        <v>3336848.4499999997</v>
      </c>
      <c r="G2308" s="128"/>
    </row>
    <row r="2309" spans="1:7" ht="12.75">
      <c r="A2309" s="133"/>
      <c r="B2309" s="130" t="s">
        <v>2236</v>
      </c>
      <c r="C2309" s="131"/>
      <c r="D2309" s="131"/>
      <c r="E2309" s="132"/>
      <c r="F2309" s="132"/>
      <c r="G2309" s="132"/>
    </row>
    <row r="2310" spans="1:7" ht="28.5" customHeight="1">
      <c r="A2310" s="124">
        <v>1</v>
      </c>
      <c r="B2310" s="137" t="s">
        <v>2237</v>
      </c>
      <c r="C2310" s="84" t="s">
        <v>10</v>
      </c>
      <c r="D2310" s="84">
        <v>1</v>
      </c>
      <c r="E2310" s="84"/>
      <c r="F2310" s="84">
        <v>341596.74</v>
      </c>
      <c r="G2310" s="84">
        <f aca="true" t="shared" si="99" ref="G2310:G2320">E2310+F2310</f>
        <v>341596.74</v>
      </c>
    </row>
    <row r="2311" spans="1:7" ht="24.75" customHeight="1">
      <c r="A2311" s="124">
        <v>2</v>
      </c>
      <c r="B2311" s="137" t="s">
        <v>2238</v>
      </c>
      <c r="C2311" s="84" t="s">
        <v>10</v>
      </c>
      <c r="D2311" s="84">
        <v>1</v>
      </c>
      <c r="E2311" s="84"/>
      <c r="F2311" s="84">
        <v>227731.17</v>
      </c>
      <c r="G2311" s="84">
        <f t="shared" si="99"/>
        <v>227731.17</v>
      </c>
    </row>
    <row r="2312" spans="1:7" ht="24.75" customHeight="1">
      <c r="A2312" s="124">
        <v>3</v>
      </c>
      <c r="B2312" s="137" t="s">
        <v>2239</v>
      </c>
      <c r="C2312" s="84" t="s">
        <v>10</v>
      </c>
      <c r="D2312" s="84">
        <v>1</v>
      </c>
      <c r="E2312" s="84"/>
      <c r="F2312" s="84">
        <v>213497.97</v>
      </c>
      <c r="G2312" s="84">
        <f t="shared" si="99"/>
        <v>213497.97</v>
      </c>
    </row>
    <row r="2313" spans="1:7" ht="12.75">
      <c r="A2313" s="124">
        <v>4</v>
      </c>
      <c r="B2313" s="138" t="s">
        <v>2240</v>
      </c>
      <c r="C2313" s="84" t="s">
        <v>10</v>
      </c>
      <c r="D2313" s="84">
        <v>1</v>
      </c>
      <c r="E2313" s="84"/>
      <c r="F2313" s="84">
        <v>47443.99</v>
      </c>
      <c r="G2313" s="84">
        <f t="shared" si="99"/>
        <v>47443.99</v>
      </c>
    </row>
    <row r="2314" spans="1:7" ht="25.5">
      <c r="A2314" s="124">
        <v>5</v>
      </c>
      <c r="B2314" s="139" t="s">
        <v>2241</v>
      </c>
      <c r="C2314" s="84" t="s">
        <v>10</v>
      </c>
      <c r="D2314" s="84">
        <v>1</v>
      </c>
      <c r="E2314" s="84"/>
      <c r="F2314" s="84">
        <v>94887.99</v>
      </c>
      <c r="G2314" s="84">
        <f t="shared" si="99"/>
        <v>94887.99</v>
      </c>
    </row>
    <row r="2315" spans="1:7" ht="12.75">
      <c r="A2315" s="124">
        <v>6</v>
      </c>
      <c r="B2315" s="125" t="s">
        <v>2242</v>
      </c>
      <c r="C2315" s="84" t="s">
        <v>10</v>
      </c>
      <c r="D2315" s="84">
        <v>1</v>
      </c>
      <c r="E2315" s="84"/>
      <c r="F2315" s="84">
        <v>1067489.83</v>
      </c>
      <c r="G2315" s="84">
        <f t="shared" si="99"/>
        <v>1067489.83</v>
      </c>
    </row>
    <row r="2316" spans="1:7" ht="12.75">
      <c r="A2316" s="124">
        <v>7</v>
      </c>
      <c r="B2316" s="125" t="s">
        <v>2243</v>
      </c>
      <c r="C2316" s="84" t="s">
        <v>10</v>
      </c>
      <c r="D2316" s="84">
        <v>1</v>
      </c>
      <c r="E2316" s="84"/>
      <c r="F2316" s="84">
        <v>695845.22</v>
      </c>
      <c r="G2316" s="84">
        <f t="shared" si="99"/>
        <v>695845.22</v>
      </c>
    </row>
    <row r="2317" spans="1:7" ht="12.75">
      <c r="A2317" s="124">
        <v>8</v>
      </c>
      <c r="B2317" s="125" t="s">
        <v>2244</v>
      </c>
      <c r="C2317" s="84" t="s">
        <v>10</v>
      </c>
      <c r="D2317" s="84">
        <v>1</v>
      </c>
      <c r="E2317" s="84"/>
      <c r="F2317" s="84">
        <v>197683.3</v>
      </c>
      <c r="G2317" s="84">
        <f t="shared" si="99"/>
        <v>197683.3</v>
      </c>
    </row>
    <row r="2318" spans="1:7" ht="12.75">
      <c r="A2318" s="124">
        <v>9</v>
      </c>
      <c r="B2318" s="125" t="s">
        <v>2245</v>
      </c>
      <c r="C2318" s="84" t="s">
        <v>10</v>
      </c>
      <c r="D2318" s="84">
        <v>1</v>
      </c>
      <c r="E2318" s="84"/>
      <c r="F2318" s="84">
        <v>237219.96</v>
      </c>
      <c r="G2318" s="84">
        <f t="shared" si="99"/>
        <v>237219.96</v>
      </c>
    </row>
    <row r="2319" spans="1:7" ht="12.75">
      <c r="A2319" s="124">
        <v>10</v>
      </c>
      <c r="B2319" s="125" t="s">
        <v>2246</v>
      </c>
      <c r="C2319" s="84" t="s">
        <v>10</v>
      </c>
      <c r="D2319" s="84">
        <v>1</v>
      </c>
      <c r="E2319" s="84"/>
      <c r="F2319" s="84">
        <v>158146.64</v>
      </c>
      <c r="G2319" s="84">
        <f t="shared" si="99"/>
        <v>158146.64</v>
      </c>
    </row>
    <row r="2320" spans="1:7" ht="12.75">
      <c r="A2320" s="124">
        <v>11</v>
      </c>
      <c r="B2320" s="125" t="s">
        <v>2247</v>
      </c>
      <c r="C2320" s="84" t="s">
        <v>10</v>
      </c>
      <c r="D2320" s="84">
        <v>1</v>
      </c>
      <c r="E2320" s="84"/>
      <c r="F2320" s="84">
        <v>83124.12</v>
      </c>
      <c r="G2320" s="84">
        <f t="shared" si="99"/>
        <v>83124.12</v>
      </c>
    </row>
    <row r="2321" spans="1:7" ht="12.75">
      <c r="A2321" s="116"/>
      <c r="B2321" s="117"/>
      <c r="C2321" s="77"/>
      <c r="D2321" s="77"/>
      <c r="E2321" s="77"/>
      <c r="F2321" s="78">
        <f>SUM(F2310:F2320)</f>
        <v>3364666.93</v>
      </c>
      <c r="G2321" s="77"/>
    </row>
    <row r="2322" spans="1:7" ht="12.75">
      <c r="A2322" s="116"/>
      <c r="B2322" s="117"/>
      <c r="C2322" s="77"/>
      <c r="D2322" s="77"/>
      <c r="E2322" s="77"/>
      <c r="F2322" s="77"/>
      <c r="G2322" s="77"/>
    </row>
    <row r="2323" spans="1:7" ht="12.75">
      <c r="A2323" s="116"/>
      <c r="B2323" s="117"/>
      <c r="C2323" s="77"/>
      <c r="D2323" s="77"/>
      <c r="E2323" s="77"/>
      <c r="F2323" s="77"/>
      <c r="G2323" s="77"/>
    </row>
    <row r="2324" spans="1:7" ht="15.75">
      <c r="A2324" s="99"/>
      <c r="B2324" s="119" t="s">
        <v>2248</v>
      </c>
      <c r="C2324" s="150">
        <f>SUM(F2111+F2135+F2145+F2202+F2216+F2241+F2259+F2291+F2301+F2308+F2321)</f>
        <v>47584825.67</v>
      </c>
      <c r="D2324" s="150"/>
      <c r="E2324" s="150"/>
      <c r="F2324" s="102"/>
      <c r="G2324" s="102"/>
    </row>
    <row r="2325" spans="1:7" ht="12.75">
      <c r="A2325" s="116"/>
      <c r="B2325" s="117"/>
      <c r="C2325" s="77"/>
      <c r="D2325" s="77"/>
      <c r="E2325" s="77"/>
      <c r="F2325" s="77"/>
      <c r="G2325" s="77"/>
    </row>
    <row r="2326" spans="1:7" ht="12.75">
      <c r="A2326" s="116"/>
      <c r="B2326" s="117"/>
      <c r="C2326" s="77"/>
      <c r="D2326" s="77"/>
      <c r="E2326" s="77"/>
      <c r="F2326" s="77"/>
      <c r="G2326" s="77"/>
    </row>
    <row r="2327" spans="1:7" ht="12.75">
      <c r="A2327" s="1"/>
      <c r="B2327" s="1"/>
      <c r="C2327" s="1"/>
      <c r="D2327" s="2"/>
      <c r="E2327" s="1"/>
      <c r="F2327" s="3"/>
      <c r="G2327" s="4"/>
    </row>
    <row r="2328" spans="1:7" ht="12.75">
      <c r="A2328" s="1"/>
      <c r="G2328" s="4"/>
    </row>
    <row r="2329" spans="1:7" ht="15.75">
      <c r="A2329" s="140"/>
      <c r="G2329" s="141"/>
    </row>
    <row r="2330" spans="1:7" ht="12.75">
      <c r="A2330" s="1"/>
      <c r="G2330" s="4"/>
    </row>
  </sheetData>
  <sheetProtection selectLockedCells="1" selectUnlockedCells="1"/>
  <mergeCells count="10">
    <mergeCell ref="B647:G647"/>
    <mergeCell ref="F1029:G1029"/>
    <mergeCell ref="B1032:F1032"/>
    <mergeCell ref="D2072:F2072"/>
    <mergeCell ref="A2075:D2075"/>
    <mergeCell ref="C2324:E2324"/>
    <mergeCell ref="B6:F6"/>
    <mergeCell ref="A8:G8"/>
    <mergeCell ref="B9:G9"/>
    <mergeCell ref="B417:G417"/>
  </mergeCells>
  <printOptions/>
  <pageMargins left="0.7875" right="0.7875" top="1.0527777777777778" bottom="1.0527777777777778" header="0.7875" footer="0.7875"/>
  <pageSetup horizontalDpi="600" verticalDpi="600" orientation="landscape" paperSize="9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sapl13</dc:creator>
  <cp:keywords/>
  <dc:description/>
  <cp:lastModifiedBy>utilizator sapl13</cp:lastModifiedBy>
  <cp:lastPrinted>2018-12-20T10:14:52Z</cp:lastPrinted>
  <dcterms:created xsi:type="dcterms:W3CDTF">2018-12-20T10:11:38Z</dcterms:created>
  <dcterms:modified xsi:type="dcterms:W3CDTF">2018-12-20T10:14:54Z</dcterms:modified>
  <cp:category/>
  <cp:version/>
  <cp:contentType/>
  <cp:contentStatus/>
</cp:coreProperties>
</file>